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.Bekmirzaeva\Desktop\БЮЛЛЕТЕНЬ\2кв.2026г.Бюллетень Объем оказанных услуг в сфере образования РК\"/>
    </mc:Choice>
  </mc:AlternateContent>
  <bookViews>
    <workbookView xWindow="0" yWindow="0" windowWidth="14685" windowHeight="11910"/>
  </bookViews>
  <sheets>
    <sheet name="2 кв рус" sheetId="3" r:id="rId1"/>
    <sheet name="2 кв каз" sheetId="6" r:id="rId2"/>
    <sheet name="2 кв анг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3" l="1"/>
  <c r="Q21" i="3"/>
  <c r="Q20" i="3"/>
  <c r="Q19" i="3"/>
  <c r="Q18" i="3"/>
  <c r="Q17" i="3"/>
  <c r="C43" i="3" s="1"/>
  <c r="Q16" i="3"/>
  <c r="Q15" i="3"/>
  <c r="Q14" i="3"/>
  <c r="C42" i="3" s="1"/>
  <c r="Q13" i="3"/>
  <c r="C41" i="3" s="1"/>
  <c r="Q12" i="3"/>
  <c r="C40" i="3" s="1"/>
  <c r="C44" i="3" l="1"/>
  <c r="C38" i="3"/>
  <c r="I24" i="7" l="1"/>
  <c r="H24" i="7"/>
  <c r="G24" i="7"/>
  <c r="F24" i="7"/>
  <c r="E24" i="7"/>
  <c r="D24" i="7"/>
  <c r="C24" i="7"/>
  <c r="I24" i="6"/>
  <c r="H24" i="6"/>
  <c r="G24" i="6"/>
  <c r="F24" i="6"/>
  <c r="E24" i="6"/>
  <c r="D24" i="6"/>
  <c r="C24" i="6"/>
  <c r="E38" i="3" l="1"/>
  <c r="D38" i="3"/>
  <c r="F38" i="3" l="1"/>
</calcChain>
</file>

<file path=xl/sharedStrings.xml><?xml version="1.0" encoding="utf-8"?>
<sst xmlns="http://schemas.openxmlformats.org/spreadsheetml/2006/main" count="115" uniqueCount="85">
  <si>
    <t>Оказано услуг по основному  виду деятельности, всего</t>
  </si>
  <si>
    <t>Услуги в области дошкольного воспитания и обучения</t>
  </si>
  <si>
    <t>Услуги в области начального образования</t>
  </si>
  <si>
    <t>Услуги в области основного и общего среднего образования</t>
  </si>
  <si>
    <t>Услуги в области технического и профессионального среднего образования</t>
  </si>
  <si>
    <t>Услуги в области  послесреднего  образования</t>
  </si>
  <si>
    <t>Услуги в области высшего и послевузовского образования</t>
  </si>
  <si>
    <t>Услуги в области спортивного образования и образования специалистов организации досуга</t>
  </si>
  <si>
    <t>Услуги в области образования в сфере культуры</t>
  </si>
  <si>
    <t>Услуги школ подготовки водителей</t>
  </si>
  <si>
    <t>Услуги в области образования прочего  не включенные в другие группировки</t>
  </si>
  <si>
    <t>Услуги образовательные вспомогательные</t>
  </si>
  <si>
    <t>1 квартал 23</t>
  </si>
  <si>
    <t>cultural education services</t>
  </si>
  <si>
    <t>2 квартал 23</t>
  </si>
  <si>
    <t>3 квартал 23</t>
  </si>
  <si>
    <t>Rendered services for the main activity, total</t>
  </si>
  <si>
    <t>Services in the field of early childhood education and training</t>
  </si>
  <si>
    <t>Services in the field of primary education</t>
  </si>
  <si>
    <t>Services in the field of basic and general secondary education</t>
  </si>
  <si>
    <t>Services in the field of technical and vocational secondary education</t>
  </si>
  <si>
    <t>Services in the field of post-secondary education</t>
  </si>
  <si>
    <t>Services in the field of higher education</t>
  </si>
  <si>
    <t>Services in the field of sports education and education of specialists in the organization of leisure</t>
  </si>
  <si>
    <t>Services of driver training schools</t>
  </si>
  <si>
    <t>Other educational services not included in other groupings</t>
  </si>
  <si>
    <t>Other educational services nec</t>
  </si>
  <si>
    <t>4 квартал 23</t>
  </si>
  <si>
    <t>1 квартал 24</t>
  </si>
  <si>
    <t>2 квартал 24</t>
  </si>
  <si>
    <t>1 728 828 926</t>
  </si>
  <si>
    <t>235 156 567</t>
  </si>
  <si>
    <t>25 879 625</t>
  </si>
  <si>
    <t>1 020 653 164</t>
  </si>
  <si>
    <t>services in the field of early childhood education and training</t>
  </si>
  <si>
    <t>services in the field of primary education</t>
  </si>
  <si>
    <t>services in the field of basic and general secondary education</t>
  </si>
  <si>
    <t>services in the field of higher education</t>
  </si>
  <si>
    <t>services in the other fields of education</t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</si>
  <si>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</si>
  <si>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</si>
  <si>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</si>
  <si>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жоғары білім беру саласындағы қызметтер</t>
  </si>
  <si>
    <t>басқа білім беру салаларындағы қызметтер</t>
  </si>
  <si>
    <t>услуги в области дошкольного воспитания и обучения</t>
  </si>
  <si>
    <t>услуги в области начального образования</t>
  </si>
  <si>
    <t>услуги в области основного и общего среднего образования</t>
  </si>
  <si>
    <t>услуги в области высшего и послевузовского образования</t>
  </si>
  <si>
    <t>услуги в других областях образования</t>
  </si>
  <si>
    <t>3 квартал 24</t>
  </si>
  <si>
    <t>4 квартал 24</t>
  </si>
  <si>
    <t>2 кв 2025</t>
  </si>
  <si>
    <t>II квартал 2025</t>
  </si>
  <si>
    <t>II тоқсан 2025</t>
  </si>
  <si>
    <t>III квартал 2025</t>
  </si>
  <si>
    <t>III тоқсан 2025</t>
  </si>
  <si>
    <t>III quarter 2024</t>
  </si>
  <si>
    <t>II quarter 2025</t>
  </si>
  <si>
    <t>III quarter 2025</t>
  </si>
  <si>
    <t>Қызмет негізгі түрі бойынша көрсетілген қызметтер, барлығы</t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</si>
  <si>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</si>
  <si>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</si>
  <si>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</si>
  <si>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</si>
  <si>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қызметтері</t>
  </si>
  <si>
    <t>Жоғары және жоғары оқу орнынан кейінгі білім беру саласындағы қызметтер</t>
  </si>
  <si>
    <t>Спорттық білім беру және бос уақытты ұйымдастыратын мамандарды оқыту  саласындағы қызметтер</t>
  </si>
  <si>
    <t>Мәдениет аясында білім беру саласындағы қызметтер</t>
  </si>
  <si>
    <t>Жүргізушілерді дайындау  мектептерінің қызметтері</t>
  </si>
  <si>
    <t>Басқа топтамаларға енгізілмеген  өзге де білім беру саласындағы қызметтер</t>
  </si>
  <si>
    <t>I quarter 2023</t>
  </si>
  <si>
    <t>II quarter 2023</t>
  </si>
  <si>
    <t>III quarter 2023</t>
  </si>
  <si>
    <t>IV quarter 2023</t>
  </si>
  <si>
    <t>I quarter 2024</t>
  </si>
  <si>
    <t>II quarter 2024</t>
  </si>
  <si>
    <t>IV квартал 2025</t>
  </si>
  <si>
    <t>IV тоқсан 2025</t>
  </si>
  <si>
    <t>IV  quarter 2025</t>
  </si>
  <si>
    <t>I квартал 2026</t>
  </si>
  <si>
    <t>I тоқсан 2026</t>
  </si>
  <si>
    <t>I  quarter 2026</t>
  </si>
  <si>
    <t>II квартал 2026</t>
  </si>
  <si>
    <t>II тоқсан 2026</t>
  </si>
  <si>
    <t>II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</si>
</sst>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"/>
  </numFmts>
  <fonts count="2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</font>
    <font>
      <sz val="8"/>
      <name val="Calibri"/>
      <family val="2"/>
      <scheme val="minor"/>
    </font>
    <font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theme="1"/>
      <name val="Calibri"/>
      <family val="2"/>
      <scheme val="minor"/>
    </font>
    <font>
      <sz val="8"/>
      <color rgb="FF000000"/>
      <name val="Roboto"/>
    </font>
    <font>
      <b/>
      <sz val="8"/>
      <color rgb="FF000000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164" fontId="0" fillId="0" borderId="0" xfId="0" applyNumberFormat="1"/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wrapText="1"/>
    </xf>
    <xf numFmtId="0" fontId="0" fillId="0" borderId="3" xfId="0" applyBorder="1"/>
    <xf numFmtId="164" fontId="7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2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165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0" borderId="5" xfId="0" applyFont="1" applyFill="1" applyBorder="1" applyAlignment="1">
      <alignment horizontal="center" vertical="center"/>
    </xf>
    <xf numFmtId="164" fontId="15" fillId="0" borderId="0" xfId="0" applyNumberFormat="1" applyFont="1"/>
    <xf numFmtId="3" fontId="16" fillId="0" borderId="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20" fillId="0" borderId="0" xfId="0" applyFont="1"/>
    <xf numFmtId="164" fontId="20" fillId="0" borderId="0" xfId="0" applyNumberFormat="1" applyFont="1"/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530690044947682E-2"/>
          <c:y val="8.6233227855863806E-2"/>
          <c:w val="0.71256961807782704"/>
          <c:h val="0.67545091799860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кв рус'!$B$40</c:f>
              <c:strCache>
                <c:ptCount val="1"/>
                <c:pt idx="0">
                  <c:v>услуги в области дошкольного воспитания и обучения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рус'!$C$40:$G$40</c:f>
              <c:numCache>
                <c:formatCode>0.0</c:formatCode>
                <c:ptCount val="5"/>
                <c:pt idx="0">
                  <c:v>14.981404895710559</c:v>
                </c:pt>
                <c:pt idx="1">
                  <c:v>18.399999999999999</c:v>
                </c:pt>
                <c:pt idx="2">
                  <c:v>14.9</c:v>
                </c:pt>
                <c:pt idx="3">
                  <c:v>16.600000000000001</c:v>
                </c:pt>
                <c:pt idx="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9-49D7-ABC8-56F6EE8A255F}"/>
            </c:ext>
          </c:extLst>
        </c:ser>
        <c:ser>
          <c:idx val="1"/>
          <c:order val="1"/>
          <c:tx>
            <c:strRef>
              <c:f>'2 кв рус'!$B$41</c:f>
              <c:strCache>
                <c:ptCount val="1"/>
                <c:pt idx="0">
                  <c:v>услуги в области начального образования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рус'!$C$41:$G$41</c:f>
              <c:numCache>
                <c:formatCode>0.0</c:formatCode>
                <c:ptCount val="5"/>
                <c:pt idx="0">
                  <c:v>9.8807002259650947</c:v>
                </c:pt>
                <c:pt idx="1">
                  <c:v>9.8000000000000007</c:v>
                </c:pt>
                <c:pt idx="2">
                  <c:v>9.6</c:v>
                </c:pt>
                <c:pt idx="3">
                  <c:v>9.9</c:v>
                </c:pt>
                <c:pt idx="4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C9-49D7-ABC8-56F6EE8A255F}"/>
            </c:ext>
          </c:extLst>
        </c:ser>
        <c:ser>
          <c:idx val="2"/>
          <c:order val="2"/>
          <c:tx>
            <c:strRef>
              <c:f>'2 кв рус'!$B$42</c:f>
              <c:strCache>
                <c:ptCount val="1"/>
                <c:pt idx="0">
                  <c:v>услуги в области основного и общего среднего образования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рус'!$C$42:$G$42</c:f>
              <c:numCache>
                <c:formatCode>0.0</c:formatCode>
                <c:ptCount val="5"/>
                <c:pt idx="0">
                  <c:v>43.097115628257995</c:v>
                </c:pt>
                <c:pt idx="1">
                  <c:v>43.8</c:v>
                </c:pt>
                <c:pt idx="2">
                  <c:v>42.2</c:v>
                </c:pt>
                <c:pt idx="3">
                  <c:v>46.2</c:v>
                </c:pt>
                <c:pt idx="4">
                  <c:v>48.3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C9-49D7-ABC8-56F6EE8A255F}"/>
            </c:ext>
          </c:extLst>
        </c:ser>
        <c:ser>
          <c:idx val="3"/>
          <c:order val="3"/>
          <c:tx>
            <c:strRef>
              <c:f>'2 кв рус'!$B$43</c:f>
              <c:strCache>
                <c:ptCount val="1"/>
                <c:pt idx="0">
                  <c:v>услуги в области высшего и послевузовского образования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рус'!$C$43:$G$43</c:f>
              <c:numCache>
                <c:formatCode>0.0</c:formatCode>
                <c:ptCount val="5"/>
                <c:pt idx="0">
                  <c:v>14.504322464145172</c:v>
                </c:pt>
                <c:pt idx="1">
                  <c:v>10.4</c:v>
                </c:pt>
                <c:pt idx="2">
                  <c:v>15.5</c:v>
                </c:pt>
                <c:pt idx="3">
                  <c:v>10.9</c:v>
                </c:pt>
                <c:pt idx="4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C9-49D7-ABC8-56F6EE8A255F}"/>
            </c:ext>
          </c:extLst>
        </c:ser>
        <c:ser>
          <c:idx val="4"/>
          <c:order val="4"/>
          <c:tx>
            <c:strRef>
              <c:f>'2 кв рус'!$B$44</c:f>
              <c:strCache>
                <c:ptCount val="1"/>
                <c:pt idx="0">
                  <c:v>услуги в других областях образования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рус'!$C$44:$G$44</c:f>
              <c:numCache>
                <c:formatCode>0.0</c:formatCode>
                <c:ptCount val="5"/>
                <c:pt idx="0">
                  <c:v>17.536456785921175</c:v>
                </c:pt>
                <c:pt idx="1">
                  <c:v>17.600000000000001</c:v>
                </c:pt>
                <c:pt idx="2">
                  <c:v>17.7</c:v>
                </c:pt>
                <c:pt idx="3">
                  <c:v>16.5</c:v>
                </c:pt>
                <c:pt idx="4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C9-49D7-ABC8-56F6EE8A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58272"/>
        <c:axId val="111422848"/>
      </c:barChart>
      <c:catAx>
        <c:axId val="679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baseline="0">
                <a:latin typeface="Roboto" pitchFamily="2" charset="0"/>
              </a:defRPr>
            </a:pPr>
            <a:endParaRPr lang="ru-RU"/>
          </a:p>
        </c:txPr>
        <c:crossAx val="111422848"/>
        <c:crosses val="autoZero"/>
        <c:auto val="1"/>
        <c:lblAlgn val="ctr"/>
        <c:lblOffset val="100"/>
        <c:noMultiLvlLbl val="0"/>
      </c:catAx>
      <c:valAx>
        <c:axId val="11142284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795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806873667253643"/>
          <c:y val="1.1864099584069835E-2"/>
          <c:w val="0.14271081314285511"/>
          <c:h val="0.929375171387158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aseline="0">
              <a:latin typeface="Roboto" pitchFamily="2" charset="0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>
          <a:latin typeface="Roboto ExtraLight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530690044947682E-2"/>
          <c:y val="8.6233227855863806E-2"/>
          <c:w val="0.71256961807782704"/>
          <c:h val="0.67545091799860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кв рус'!$B$40</c:f>
              <c:strCache>
                <c:ptCount val="1"/>
                <c:pt idx="0">
                  <c:v>услуги в области дошкольного воспитания и обучения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рус'!$C$40:$G$40</c:f>
              <c:numCache>
                <c:formatCode>0.0</c:formatCode>
                <c:ptCount val="5"/>
                <c:pt idx="0">
                  <c:v>14.981404895710559</c:v>
                </c:pt>
                <c:pt idx="1">
                  <c:v>18.399999999999999</c:v>
                </c:pt>
                <c:pt idx="2">
                  <c:v>14.9</c:v>
                </c:pt>
                <c:pt idx="3">
                  <c:v>16.600000000000001</c:v>
                </c:pt>
                <c:pt idx="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9-49D7-ABC8-56F6EE8A255F}"/>
            </c:ext>
          </c:extLst>
        </c:ser>
        <c:ser>
          <c:idx val="1"/>
          <c:order val="1"/>
          <c:tx>
            <c:strRef>
              <c:f>'2 кв рус'!$B$41</c:f>
              <c:strCache>
                <c:ptCount val="1"/>
                <c:pt idx="0">
                  <c:v>услуги в области начального образования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рус'!$C$41:$G$41</c:f>
              <c:numCache>
                <c:formatCode>0.0</c:formatCode>
                <c:ptCount val="5"/>
                <c:pt idx="0">
                  <c:v>9.8807002259650947</c:v>
                </c:pt>
                <c:pt idx="1">
                  <c:v>9.8000000000000007</c:v>
                </c:pt>
                <c:pt idx="2">
                  <c:v>9.6</c:v>
                </c:pt>
                <c:pt idx="3">
                  <c:v>9.9</c:v>
                </c:pt>
                <c:pt idx="4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C9-49D7-ABC8-56F6EE8A255F}"/>
            </c:ext>
          </c:extLst>
        </c:ser>
        <c:ser>
          <c:idx val="2"/>
          <c:order val="2"/>
          <c:tx>
            <c:strRef>
              <c:f>'2 кв рус'!$B$42</c:f>
              <c:strCache>
                <c:ptCount val="1"/>
                <c:pt idx="0">
                  <c:v>услуги в области основного и общего среднего образования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рус'!$C$42:$G$42</c:f>
              <c:numCache>
                <c:formatCode>0.0</c:formatCode>
                <c:ptCount val="5"/>
                <c:pt idx="0">
                  <c:v>43.097115628257995</c:v>
                </c:pt>
                <c:pt idx="1">
                  <c:v>43.8</c:v>
                </c:pt>
                <c:pt idx="2">
                  <c:v>42.2</c:v>
                </c:pt>
                <c:pt idx="3">
                  <c:v>46.2</c:v>
                </c:pt>
                <c:pt idx="4">
                  <c:v>48.3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C9-49D7-ABC8-56F6EE8A255F}"/>
            </c:ext>
          </c:extLst>
        </c:ser>
        <c:ser>
          <c:idx val="3"/>
          <c:order val="3"/>
          <c:tx>
            <c:strRef>
              <c:f>'2 кв рус'!$B$43</c:f>
              <c:strCache>
                <c:ptCount val="1"/>
                <c:pt idx="0">
                  <c:v>услуги в области высшего и послевузовского образования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рус'!$C$43:$G$43</c:f>
              <c:numCache>
                <c:formatCode>0.0</c:formatCode>
                <c:ptCount val="5"/>
                <c:pt idx="0">
                  <c:v>14.504322464145172</c:v>
                </c:pt>
                <c:pt idx="1">
                  <c:v>10.4</c:v>
                </c:pt>
                <c:pt idx="2">
                  <c:v>15.5</c:v>
                </c:pt>
                <c:pt idx="3">
                  <c:v>10.9</c:v>
                </c:pt>
                <c:pt idx="4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C9-49D7-ABC8-56F6EE8A255F}"/>
            </c:ext>
          </c:extLst>
        </c:ser>
        <c:ser>
          <c:idx val="4"/>
          <c:order val="4"/>
          <c:tx>
            <c:strRef>
              <c:f>'2 кв рус'!$B$44</c:f>
              <c:strCache>
                <c:ptCount val="1"/>
                <c:pt idx="0">
                  <c:v>услуги в других областях образования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>
                    <a:latin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рус'!$C$39:$G$39</c:f>
              <c:strCache>
                <c:ptCount val="5"/>
                <c:pt idx="0">
                  <c:v>II квартал 2025</c:v>
                </c:pt>
                <c:pt idx="1">
                  <c:v>III квартал 2025</c:v>
                </c:pt>
                <c:pt idx="2">
                  <c:v>IV квартал 2025</c:v>
                </c:pt>
                <c:pt idx="3">
                  <c:v>I квартал 2026</c:v>
                </c:pt>
                <c:pt idx="4">
                  <c:v>II квартал 2026</c:v>
                </c:pt>
              </c:strCache>
            </c:strRef>
          </c:cat>
          <c:val>
            <c:numRef>
              <c:f>'2 кв рус'!$C$44:$G$44</c:f>
              <c:numCache>
                <c:formatCode>0.0</c:formatCode>
                <c:ptCount val="5"/>
                <c:pt idx="0">
                  <c:v>17.536456785921175</c:v>
                </c:pt>
                <c:pt idx="1">
                  <c:v>17.600000000000001</c:v>
                </c:pt>
                <c:pt idx="2">
                  <c:v>17.7</c:v>
                </c:pt>
                <c:pt idx="3">
                  <c:v>16.5</c:v>
                </c:pt>
                <c:pt idx="4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C9-49D7-ABC8-56F6EE8A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58272"/>
        <c:axId val="111422848"/>
      </c:barChart>
      <c:catAx>
        <c:axId val="679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baseline="0">
                <a:latin typeface="Roboto" pitchFamily="2" charset="0"/>
              </a:defRPr>
            </a:pPr>
            <a:endParaRPr lang="ru-RU"/>
          </a:p>
        </c:txPr>
        <c:crossAx val="111422848"/>
        <c:crosses val="autoZero"/>
        <c:auto val="1"/>
        <c:lblAlgn val="ctr"/>
        <c:lblOffset val="100"/>
        <c:noMultiLvlLbl val="0"/>
      </c:catAx>
      <c:valAx>
        <c:axId val="11142284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795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806873667253643"/>
          <c:y val="1.1864099584069835E-2"/>
          <c:w val="0.14271081314285511"/>
          <c:h val="0.929375171387158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aseline="0">
              <a:latin typeface="Roboto" pitchFamily="2" charset="0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>
          <a:latin typeface="Roboto ExtraLight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820977880556331E-2"/>
          <c:y val="9.2220975511317568E-2"/>
          <c:w val="0.73754559848635237"/>
          <c:h val="0.67545091799860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кв каз'!$B$26</c:f>
              <c:strCache>
                <c:ptCount val="1"/>
                <c:pt idx="0">
                  <c:v>мектепке дейінгі  тәрбие  мен оқыту саласындағы қызметтер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каз'!$C$25:$G$25</c:f>
              <c:strCache>
                <c:ptCount val="5"/>
                <c:pt idx="0">
                  <c:v>II тоқсан 2025</c:v>
                </c:pt>
                <c:pt idx="1">
                  <c:v>III тоқсан 2025</c:v>
                </c:pt>
                <c:pt idx="2">
                  <c:v>IV тоқсан 2025</c:v>
                </c:pt>
                <c:pt idx="3">
                  <c:v>I тоқсан 2026</c:v>
                </c:pt>
                <c:pt idx="4">
                  <c:v>II тоқсан 2026</c:v>
                </c:pt>
              </c:strCache>
            </c:strRef>
          </c:cat>
          <c:val>
            <c:numRef>
              <c:f>'2 кв каз'!$C$26:$G$26</c:f>
              <c:numCache>
                <c:formatCode>0.0</c:formatCode>
                <c:ptCount val="5"/>
                <c:pt idx="0">
                  <c:v>14.981404895710559</c:v>
                </c:pt>
                <c:pt idx="1">
                  <c:v>18.399999999999999</c:v>
                </c:pt>
                <c:pt idx="2">
                  <c:v>14.9</c:v>
                </c:pt>
                <c:pt idx="3">
                  <c:v>16.600000000000001</c:v>
                </c:pt>
                <c:pt idx="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9-412C-9DD0-17E2CB7B9974}"/>
            </c:ext>
          </c:extLst>
        </c:ser>
        <c:ser>
          <c:idx val="1"/>
          <c:order val="1"/>
          <c:tx>
            <c:strRef>
              <c:f>'2 кв каз'!$B$27</c:f>
              <c:strCache>
                <c:ptCount val="1"/>
                <c:pt idx="0">
                  <c:v>бастауыш білім беру саласындағы қызметтер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каз'!$C$25:$G$25</c:f>
              <c:strCache>
                <c:ptCount val="5"/>
                <c:pt idx="0">
                  <c:v>II тоқсан 2025</c:v>
                </c:pt>
                <c:pt idx="1">
                  <c:v>III тоқсан 2025</c:v>
                </c:pt>
                <c:pt idx="2">
                  <c:v>IV тоқсан 2025</c:v>
                </c:pt>
                <c:pt idx="3">
                  <c:v>I тоқсан 2026</c:v>
                </c:pt>
                <c:pt idx="4">
                  <c:v>II тоқсан 2026</c:v>
                </c:pt>
              </c:strCache>
            </c:strRef>
          </c:cat>
          <c:val>
            <c:numRef>
              <c:f>'2 кв каз'!$C$27:$G$27</c:f>
              <c:numCache>
                <c:formatCode>0.0</c:formatCode>
                <c:ptCount val="5"/>
                <c:pt idx="0">
                  <c:v>9.8807002259650947</c:v>
                </c:pt>
                <c:pt idx="1">
                  <c:v>9.8000000000000007</c:v>
                </c:pt>
                <c:pt idx="2">
                  <c:v>9.6</c:v>
                </c:pt>
                <c:pt idx="3">
                  <c:v>9.9</c:v>
                </c:pt>
                <c:pt idx="4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9-412C-9DD0-17E2CB7B9974}"/>
            </c:ext>
          </c:extLst>
        </c:ser>
        <c:ser>
          <c:idx val="2"/>
          <c:order val="2"/>
          <c:tx>
            <c:strRef>
              <c:f>'2 кв каз'!$B$28</c:f>
              <c:strCache>
                <c:ptCount val="1"/>
                <c:pt idx="0">
                  <c:v>негізгі және жалпы орта білім беру саласындағы қызметтер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каз'!$C$25:$G$25</c:f>
              <c:strCache>
                <c:ptCount val="5"/>
                <c:pt idx="0">
                  <c:v>II тоқсан 2025</c:v>
                </c:pt>
                <c:pt idx="1">
                  <c:v>III тоқсан 2025</c:v>
                </c:pt>
                <c:pt idx="2">
                  <c:v>IV тоқсан 2025</c:v>
                </c:pt>
                <c:pt idx="3">
                  <c:v>I тоқсан 2026</c:v>
                </c:pt>
                <c:pt idx="4">
                  <c:v>II тоқсан 2026</c:v>
                </c:pt>
              </c:strCache>
            </c:strRef>
          </c:cat>
          <c:val>
            <c:numRef>
              <c:f>'2 кв каз'!$C$28:$G$28</c:f>
              <c:numCache>
                <c:formatCode>0.0</c:formatCode>
                <c:ptCount val="5"/>
                <c:pt idx="0">
                  <c:v>43.097115628257995</c:v>
                </c:pt>
                <c:pt idx="1">
                  <c:v>43.8</c:v>
                </c:pt>
                <c:pt idx="2">
                  <c:v>42.2</c:v>
                </c:pt>
                <c:pt idx="3">
                  <c:v>46.2</c:v>
                </c:pt>
                <c:pt idx="4">
                  <c:v>48.3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79-412C-9DD0-17E2CB7B9974}"/>
            </c:ext>
          </c:extLst>
        </c:ser>
        <c:ser>
          <c:idx val="3"/>
          <c:order val="3"/>
          <c:tx>
            <c:strRef>
              <c:f>'2 кв каз'!$B$29</c:f>
              <c:strCache>
                <c:ptCount val="1"/>
                <c:pt idx="0">
                  <c:v>жоғары білім беру саласындағы қызметтер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каз'!$C$25:$G$25</c:f>
              <c:strCache>
                <c:ptCount val="5"/>
                <c:pt idx="0">
                  <c:v>II тоқсан 2025</c:v>
                </c:pt>
                <c:pt idx="1">
                  <c:v>III тоқсан 2025</c:v>
                </c:pt>
                <c:pt idx="2">
                  <c:v>IV тоқсан 2025</c:v>
                </c:pt>
                <c:pt idx="3">
                  <c:v>I тоқсан 2026</c:v>
                </c:pt>
                <c:pt idx="4">
                  <c:v>II тоқсан 2026</c:v>
                </c:pt>
              </c:strCache>
            </c:strRef>
          </c:cat>
          <c:val>
            <c:numRef>
              <c:f>'2 кв каз'!$C$29:$G$29</c:f>
              <c:numCache>
                <c:formatCode>0.0</c:formatCode>
                <c:ptCount val="5"/>
                <c:pt idx="0">
                  <c:v>14.504322464145172</c:v>
                </c:pt>
                <c:pt idx="1">
                  <c:v>10.4</c:v>
                </c:pt>
                <c:pt idx="2">
                  <c:v>15.5</c:v>
                </c:pt>
                <c:pt idx="3">
                  <c:v>10.9</c:v>
                </c:pt>
                <c:pt idx="4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79-412C-9DD0-17E2CB7B9974}"/>
            </c:ext>
          </c:extLst>
        </c:ser>
        <c:ser>
          <c:idx val="4"/>
          <c:order val="4"/>
          <c:tx>
            <c:strRef>
              <c:f>'2 кв каз'!$B$30</c:f>
              <c:strCache>
                <c:ptCount val="1"/>
                <c:pt idx="0">
                  <c:v>басқа білім беру салаларындағы қызметтер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каз'!$C$25:$G$25</c:f>
              <c:strCache>
                <c:ptCount val="5"/>
                <c:pt idx="0">
                  <c:v>II тоқсан 2025</c:v>
                </c:pt>
                <c:pt idx="1">
                  <c:v>III тоқсан 2025</c:v>
                </c:pt>
                <c:pt idx="2">
                  <c:v>IV тоқсан 2025</c:v>
                </c:pt>
                <c:pt idx="3">
                  <c:v>I тоқсан 2026</c:v>
                </c:pt>
                <c:pt idx="4">
                  <c:v>II тоқсан 2026</c:v>
                </c:pt>
              </c:strCache>
            </c:strRef>
          </c:cat>
          <c:val>
            <c:numRef>
              <c:f>'2 кв каз'!$C$30:$G$30</c:f>
              <c:numCache>
                <c:formatCode>0.0</c:formatCode>
                <c:ptCount val="5"/>
                <c:pt idx="0">
                  <c:v>17.536456785921175</c:v>
                </c:pt>
                <c:pt idx="1">
                  <c:v>17.600000000000001</c:v>
                </c:pt>
                <c:pt idx="2">
                  <c:v>17.7</c:v>
                </c:pt>
                <c:pt idx="3">
                  <c:v>16.5</c:v>
                </c:pt>
                <c:pt idx="4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79-412C-9DD0-17E2CB7B9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959808"/>
        <c:axId val="111425152"/>
      </c:barChart>
      <c:catAx>
        <c:axId val="6795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+mn-ea"/>
                <a:cs typeface="+mn-cs"/>
              </a:defRPr>
            </a:pPr>
            <a:endParaRPr lang="ru-RU"/>
          </a:p>
        </c:txPr>
        <c:crossAx val="111425152"/>
        <c:crosses val="autoZero"/>
        <c:auto val="1"/>
        <c:lblAlgn val="ctr"/>
        <c:lblOffset val="100"/>
        <c:noMultiLvlLbl val="0"/>
      </c:catAx>
      <c:valAx>
        <c:axId val="11142515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79598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81806873667253643"/>
          <c:y val="1.1864099584069835E-2"/>
          <c:w val="0.14271081314285511"/>
          <c:h val="0.83982297743214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820977880556331E-2"/>
          <c:y val="9.2220975511317568E-2"/>
          <c:w val="0.73754559848635237"/>
          <c:h val="0.67545091799860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кв анг'!$B$27</c:f>
              <c:strCache>
                <c:ptCount val="1"/>
                <c:pt idx="0">
                  <c:v>services in the field of early childhood education and training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анг'!$C$26:$D$26</c:f>
              <c:strCache>
                <c:ptCount val="2"/>
                <c:pt idx="0">
                  <c:v>II quarter 2025</c:v>
                </c:pt>
                <c:pt idx="1">
                  <c:v>III quarter 2025</c:v>
                </c:pt>
              </c:strCache>
            </c:strRef>
          </c:cat>
          <c:val>
            <c:numRef>
              <c:f>'2 кв анг'!$C$27:$D$27</c:f>
              <c:numCache>
                <c:formatCode>0.0</c:formatCode>
                <c:ptCount val="2"/>
                <c:pt idx="0">
                  <c:v>14.981404895710559</c:v>
                </c:pt>
                <c:pt idx="1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4-4C6F-B716-DFB34F10A19B}"/>
            </c:ext>
          </c:extLst>
        </c:ser>
        <c:ser>
          <c:idx val="1"/>
          <c:order val="1"/>
          <c:tx>
            <c:strRef>
              <c:f>'2 кв анг'!$B$28</c:f>
              <c:strCache>
                <c:ptCount val="1"/>
                <c:pt idx="0">
                  <c:v>services in the field of primary education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анг'!$C$26:$D$26</c:f>
              <c:strCache>
                <c:ptCount val="2"/>
                <c:pt idx="0">
                  <c:v>II quarter 2025</c:v>
                </c:pt>
                <c:pt idx="1">
                  <c:v>III quarter 2025</c:v>
                </c:pt>
              </c:strCache>
            </c:strRef>
          </c:cat>
          <c:val>
            <c:numRef>
              <c:f>'2 кв анг'!$C$28:$D$28</c:f>
              <c:numCache>
                <c:formatCode>0.0</c:formatCode>
                <c:ptCount val="2"/>
                <c:pt idx="0">
                  <c:v>9.8807002259650947</c:v>
                </c:pt>
                <c:pt idx="1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4-4C6F-B716-DFB34F10A19B}"/>
            </c:ext>
          </c:extLst>
        </c:ser>
        <c:ser>
          <c:idx val="2"/>
          <c:order val="2"/>
          <c:tx>
            <c:strRef>
              <c:f>'2 кв анг'!$B$29</c:f>
              <c:strCache>
                <c:ptCount val="1"/>
                <c:pt idx="0">
                  <c:v>services in the field of basic and general secondary education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анг'!$C$26:$D$26</c:f>
              <c:strCache>
                <c:ptCount val="2"/>
                <c:pt idx="0">
                  <c:v>II quarter 2025</c:v>
                </c:pt>
                <c:pt idx="1">
                  <c:v>III quarter 2025</c:v>
                </c:pt>
              </c:strCache>
            </c:strRef>
          </c:cat>
          <c:val>
            <c:numRef>
              <c:f>'2 кв анг'!$C$29:$D$29</c:f>
              <c:numCache>
                <c:formatCode>0.0</c:formatCode>
                <c:ptCount val="2"/>
                <c:pt idx="0">
                  <c:v>43.097115628257995</c:v>
                </c:pt>
                <c:pt idx="1">
                  <c:v>43.8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64-4C6F-B716-DFB34F10A19B}"/>
            </c:ext>
          </c:extLst>
        </c:ser>
        <c:ser>
          <c:idx val="3"/>
          <c:order val="3"/>
          <c:tx>
            <c:strRef>
              <c:f>'2 кв анг'!$B$30</c:f>
              <c:strCache>
                <c:ptCount val="1"/>
                <c:pt idx="0">
                  <c:v>services in the field of higher education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анг'!$C$26:$D$26</c:f>
              <c:strCache>
                <c:ptCount val="2"/>
                <c:pt idx="0">
                  <c:v>II quarter 2025</c:v>
                </c:pt>
                <c:pt idx="1">
                  <c:v>III quarter 2025</c:v>
                </c:pt>
              </c:strCache>
            </c:strRef>
          </c:cat>
          <c:val>
            <c:numRef>
              <c:f>'2 кв анг'!$C$30:$D$30</c:f>
              <c:numCache>
                <c:formatCode>0.0</c:formatCode>
                <c:ptCount val="2"/>
                <c:pt idx="0">
                  <c:v>14.504322464145172</c:v>
                </c:pt>
                <c:pt idx="1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64-4C6F-B716-DFB34F10A19B}"/>
            </c:ext>
          </c:extLst>
        </c:ser>
        <c:ser>
          <c:idx val="4"/>
          <c:order val="4"/>
          <c:tx>
            <c:strRef>
              <c:f>'2 кв анг'!$B$31</c:f>
              <c:strCache>
                <c:ptCount val="1"/>
                <c:pt idx="0">
                  <c:v>services in the other fields of education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анг'!$C$26:$D$26</c:f>
              <c:strCache>
                <c:ptCount val="2"/>
                <c:pt idx="0">
                  <c:v>II quarter 2025</c:v>
                </c:pt>
                <c:pt idx="1">
                  <c:v>III quarter 2025</c:v>
                </c:pt>
              </c:strCache>
            </c:strRef>
          </c:cat>
          <c:val>
            <c:numRef>
              <c:f>'2 кв анг'!$C$31:$D$31</c:f>
              <c:numCache>
                <c:formatCode>0.0</c:formatCode>
                <c:ptCount val="2"/>
                <c:pt idx="0">
                  <c:v>17.536456785921175</c:v>
                </c:pt>
                <c:pt idx="1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64-4C6F-B716-DFB34F10A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431808"/>
        <c:axId val="68059136"/>
      </c:barChart>
      <c:catAx>
        <c:axId val="6943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+mn-ea"/>
                <a:cs typeface="+mn-cs"/>
              </a:defRPr>
            </a:pPr>
            <a:endParaRPr lang="ru-RU"/>
          </a:p>
        </c:txPr>
        <c:crossAx val="68059136"/>
        <c:crosses val="autoZero"/>
        <c:auto val="1"/>
        <c:lblAlgn val="ctr"/>
        <c:lblOffset val="100"/>
        <c:noMultiLvlLbl val="0"/>
      </c:catAx>
      <c:valAx>
        <c:axId val="6805913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943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806873667253643"/>
          <c:y val="1.1864099584069835E-2"/>
          <c:w val="0.14271081314285511"/>
          <c:h val="0.83982297743214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389149632158054E-2"/>
          <c:y val="9.2221044393971358E-2"/>
          <c:w val="0.76546022264458324"/>
          <c:h val="0.67545091799860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кв анг'!$B$27</c:f>
              <c:strCache>
                <c:ptCount val="1"/>
                <c:pt idx="0">
                  <c:v>services in the field of early childhood education and training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анг'!$C$26:$G$26</c:f>
              <c:strCache>
                <c:ptCount val="5"/>
                <c:pt idx="0">
                  <c:v>II quarter 2025</c:v>
                </c:pt>
                <c:pt idx="1">
                  <c:v>III quarter 2025</c:v>
                </c:pt>
                <c:pt idx="2">
                  <c:v>IV  quarter 2025</c:v>
                </c:pt>
                <c:pt idx="3">
                  <c:v>I  quarter 2026</c:v>
                </c:pt>
                <c:pt idx="4">
                  <c:v>II quarter 2026</c:v>
                </c:pt>
              </c:strCache>
            </c:strRef>
          </c:cat>
          <c:val>
            <c:numRef>
              <c:f>'2 кв анг'!$C$27:$G$27</c:f>
              <c:numCache>
                <c:formatCode>0.0</c:formatCode>
                <c:ptCount val="5"/>
                <c:pt idx="0">
                  <c:v>14.981404895710559</c:v>
                </c:pt>
                <c:pt idx="1">
                  <c:v>18.399999999999999</c:v>
                </c:pt>
                <c:pt idx="2">
                  <c:v>14.9</c:v>
                </c:pt>
                <c:pt idx="3">
                  <c:v>16.600000000000001</c:v>
                </c:pt>
                <c:pt idx="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4-4C6F-B716-DFB34F10A19B}"/>
            </c:ext>
          </c:extLst>
        </c:ser>
        <c:ser>
          <c:idx val="1"/>
          <c:order val="1"/>
          <c:tx>
            <c:strRef>
              <c:f>'2 кв анг'!$B$28</c:f>
              <c:strCache>
                <c:ptCount val="1"/>
                <c:pt idx="0">
                  <c:v>services in the field of primary education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анг'!$C$26:$G$26</c:f>
              <c:strCache>
                <c:ptCount val="5"/>
                <c:pt idx="0">
                  <c:v>II quarter 2025</c:v>
                </c:pt>
                <c:pt idx="1">
                  <c:v>III quarter 2025</c:v>
                </c:pt>
                <c:pt idx="2">
                  <c:v>IV  quarter 2025</c:v>
                </c:pt>
                <c:pt idx="3">
                  <c:v>I  quarter 2026</c:v>
                </c:pt>
                <c:pt idx="4">
                  <c:v>II quarter 2026</c:v>
                </c:pt>
              </c:strCache>
            </c:strRef>
          </c:cat>
          <c:val>
            <c:numRef>
              <c:f>'2 кв анг'!$C$28:$G$28</c:f>
              <c:numCache>
                <c:formatCode>0.0</c:formatCode>
                <c:ptCount val="5"/>
                <c:pt idx="0">
                  <c:v>9.8807002259650947</c:v>
                </c:pt>
                <c:pt idx="1">
                  <c:v>9.8000000000000007</c:v>
                </c:pt>
                <c:pt idx="2">
                  <c:v>9.6</c:v>
                </c:pt>
                <c:pt idx="3">
                  <c:v>9.9</c:v>
                </c:pt>
                <c:pt idx="4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4-4C6F-B716-DFB34F10A19B}"/>
            </c:ext>
          </c:extLst>
        </c:ser>
        <c:ser>
          <c:idx val="2"/>
          <c:order val="2"/>
          <c:tx>
            <c:strRef>
              <c:f>'2 кв анг'!$B$29</c:f>
              <c:strCache>
                <c:ptCount val="1"/>
                <c:pt idx="0">
                  <c:v>services in the field of basic and general secondary education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анг'!$C$26:$G$26</c:f>
              <c:strCache>
                <c:ptCount val="5"/>
                <c:pt idx="0">
                  <c:v>II quarter 2025</c:v>
                </c:pt>
                <c:pt idx="1">
                  <c:v>III quarter 2025</c:v>
                </c:pt>
                <c:pt idx="2">
                  <c:v>IV  quarter 2025</c:v>
                </c:pt>
                <c:pt idx="3">
                  <c:v>I  quarter 2026</c:v>
                </c:pt>
                <c:pt idx="4">
                  <c:v>II quarter 2026</c:v>
                </c:pt>
              </c:strCache>
            </c:strRef>
          </c:cat>
          <c:val>
            <c:numRef>
              <c:f>'2 кв анг'!$C$29:$G$29</c:f>
              <c:numCache>
                <c:formatCode>0.0</c:formatCode>
                <c:ptCount val="5"/>
                <c:pt idx="0">
                  <c:v>43.097115628257995</c:v>
                </c:pt>
                <c:pt idx="1">
                  <c:v>43.8</c:v>
                </c:pt>
                <c:pt idx="2">
                  <c:v>42.2</c:v>
                </c:pt>
                <c:pt idx="3">
                  <c:v>46.2</c:v>
                </c:pt>
                <c:pt idx="4">
                  <c:v>48.3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64-4C6F-B716-DFB34F10A19B}"/>
            </c:ext>
          </c:extLst>
        </c:ser>
        <c:ser>
          <c:idx val="3"/>
          <c:order val="3"/>
          <c:tx>
            <c:strRef>
              <c:f>'2 кв анг'!$B$30</c:f>
              <c:strCache>
                <c:ptCount val="1"/>
                <c:pt idx="0">
                  <c:v>services in the field of higher education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анг'!$C$26:$G$26</c:f>
              <c:strCache>
                <c:ptCount val="5"/>
                <c:pt idx="0">
                  <c:v>II quarter 2025</c:v>
                </c:pt>
                <c:pt idx="1">
                  <c:v>III quarter 2025</c:v>
                </c:pt>
                <c:pt idx="2">
                  <c:v>IV  quarter 2025</c:v>
                </c:pt>
                <c:pt idx="3">
                  <c:v>I  quarter 2026</c:v>
                </c:pt>
                <c:pt idx="4">
                  <c:v>II quarter 2026</c:v>
                </c:pt>
              </c:strCache>
            </c:strRef>
          </c:cat>
          <c:val>
            <c:numRef>
              <c:f>'2 кв анг'!$C$30:$G$30</c:f>
              <c:numCache>
                <c:formatCode>0.0</c:formatCode>
                <c:ptCount val="5"/>
                <c:pt idx="0">
                  <c:v>14.504322464145172</c:v>
                </c:pt>
                <c:pt idx="1">
                  <c:v>10.4</c:v>
                </c:pt>
                <c:pt idx="2">
                  <c:v>15.5</c:v>
                </c:pt>
                <c:pt idx="3">
                  <c:v>10.9</c:v>
                </c:pt>
                <c:pt idx="4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64-4C6F-B716-DFB34F10A19B}"/>
            </c:ext>
          </c:extLst>
        </c:ser>
        <c:ser>
          <c:idx val="4"/>
          <c:order val="4"/>
          <c:tx>
            <c:strRef>
              <c:f>'2 кв анг'!$B$31</c:f>
              <c:strCache>
                <c:ptCount val="1"/>
                <c:pt idx="0">
                  <c:v>services in the other fields of education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itchFamily="2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 анг'!$C$26:$G$26</c:f>
              <c:strCache>
                <c:ptCount val="5"/>
                <c:pt idx="0">
                  <c:v>II quarter 2025</c:v>
                </c:pt>
                <c:pt idx="1">
                  <c:v>III quarter 2025</c:v>
                </c:pt>
                <c:pt idx="2">
                  <c:v>IV  quarter 2025</c:v>
                </c:pt>
                <c:pt idx="3">
                  <c:v>I  quarter 2026</c:v>
                </c:pt>
                <c:pt idx="4">
                  <c:v>II quarter 2026</c:v>
                </c:pt>
              </c:strCache>
            </c:strRef>
          </c:cat>
          <c:val>
            <c:numRef>
              <c:f>'2 кв анг'!$C$31:$G$31</c:f>
              <c:numCache>
                <c:formatCode>0.0</c:formatCode>
                <c:ptCount val="5"/>
                <c:pt idx="0">
                  <c:v>17.536456785921175</c:v>
                </c:pt>
                <c:pt idx="1">
                  <c:v>17.600000000000001</c:v>
                </c:pt>
                <c:pt idx="2">
                  <c:v>17.7</c:v>
                </c:pt>
                <c:pt idx="3">
                  <c:v>16.5</c:v>
                </c:pt>
                <c:pt idx="4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64-4C6F-B716-DFB34F10A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433856"/>
        <c:axId val="68061440"/>
      </c:barChart>
      <c:catAx>
        <c:axId val="6943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+mn-ea"/>
                <a:cs typeface="+mn-cs"/>
              </a:defRPr>
            </a:pPr>
            <a:endParaRPr lang="ru-RU"/>
          </a:p>
        </c:txPr>
        <c:crossAx val="68061440"/>
        <c:crosses val="autoZero"/>
        <c:auto val="1"/>
        <c:lblAlgn val="ctr"/>
        <c:lblOffset val="100"/>
        <c:noMultiLvlLbl val="0"/>
      </c:catAx>
      <c:valAx>
        <c:axId val="680614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943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806873667253643"/>
          <c:y val="1.1864099584069835E-2"/>
          <c:w val="0.14271081314285511"/>
          <c:h val="0.83982297743214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609598</xdr:colOff>
      <xdr:row>23</xdr:row>
      <xdr:rowOff>47625</xdr:rowOff>
    </xdr:from>
    <xdr:to>
      <xdr:col>15</xdr:col>
      <xdr:colOff>561975</xdr:colOff>
      <xdr:row>44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C51F09E-9CC3-4BF2-9B42-F13734F5A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761998</xdr:colOff>
      <xdr:row>24</xdr:row>
      <xdr:rowOff>0</xdr:rowOff>
    </xdr:from>
    <xdr:to>
      <xdr:col>15</xdr:col>
      <xdr:colOff>714375</xdr:colOff>
      <xdr:row>45</xdr:row>
      <xdr:rowOff>47625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C51F09E-9CC3-4BF2-9B42-F13734F5A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11</xdr:row>
      <xdr:rowOff>4762</xdr:rowOff>
    </xdr:from>
    <xdr:to>
      <xdr:col>22</xdr:col>
      <xdr:colOff>323850</xdr:colOff>
      <xdr:row>31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FB8EABE-EFE3-4597-BC56-A240EB000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12</xdr:row>
      <xdr:rowOff>90487</xdr:rowOff>
    </xdr:from>
    <xdr:to>
      <xdr:col>20</xdr:col>
      <xdr:colOff>523875</xdr:colOff>
      <xdr:row>34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5B7F153-1054-41B9-B79C-7A7956D2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209550</xdr:colOff>
      <xdr:row>12</xdr:row>
      <xdr:rowOff>71437</xdr:rowOff>
    </xdr:from>
    <xdr:to>
      <xdr:col>20</xdr:col>
      <xdr:colOff>523875</xdr:colOff>
      <xdr:row>34</xdr:row>
      <xdr:rowOff>57150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5B7F153-1054-41B9-B79C-7A7956D2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W57"/>
  <sheetViews>
    <sheetView tabSelected="1" topLeftCell="A10" workbookViewId="0">
      <selection activeCell="U46" sqref="U46"/>
    </sheetView>
  </sheetViews>
  <sheetFormatPr defaultRowHeight="15"/>
  <cols>
    <col min="2" max="2" width="41.85546875" customWidth="1"/>
    <col min="3" max="3" width="16.85546875" bestFit="1" customWidth="1"/>
    <col min="4" max="4" width="10.85546875" bestFit="1" customWidth="1"/>
    <col min="5" max="5" width="11" bestFit="1" customWidth="1"/>
    <col min="6" max="6" width="12" customWidth="1"/>
    <col min="7" max="7" width="10.5703125" customWidth="1"/>
    <col min="8" max="8" width="11.85546875" customWidth="1"/>
    <col min="9" max="16" width="12.5703125" customWidth="1"/>
    <col min="17" max="17" width="12.140625" customWidth="1"/>
    <col min="18" max="19" width="13.28515625" customWidth="1"/>
    <col min="20" max="20" width="12.7109375" customWidth="1"/>
  </cols>
  <sheetData>
    <row r="9" spans="2:23" ht="15.75" thickBot="1"/>
    <row r="10" spans="2:23" ht="15.75" thickBot="1">
      <c r="C10" s="1" t="s">
        <v>14</v>
      </c>
      <c r="D10" s="1" t="s">
        <v>15</v>
      </c>
      <c r="E10" s="1" t="s">
        <v>27</v>
      </c>
      <c r="F10" s="1" t="s">
        <v>28</v>
      </c>
      <c r="G10" s="1" t="s">
        <v>29</v>
      </c>
      <c r="H10" s="1" t="s">
        <v>49</v>
      </c>
      <c r="I10" s="36" t="s">
        <v>50</v>
      </c>
      <c r="J10" s="36"/>
      <c r="K10" s="36"/>
      <c r="L10" s="36"/>
      <c r="M10" s="36"/>
      <c r="N10" s="36"/>
      <c r="O10" s="36"/>
      <c r="P10" s="36"/>
      <c r="Q10" s="1"/>
      <c r="R10" s="23" t="s">
        <v>51</v>
      </c>
    </row>
    <row r="11" spans="2:23">
      <c r="B11" s="3" t="s">
        <v>0</v>
      </c>
      <c r="C11" s="9">
        <v>1512131377</v>
      </c>
      <c r="D11" s="9">
        <v>1110181630</v>
      </c>
      <c r="E11" s="9">
        <v>1586985648</v>
      </c>
      <c r="F11" s="15">
        <v>1318714431</v>
      </c>
      <c r="G11" s="15">
        <v>1728828926</v>
      </c>
      <c r="H11" s="20">
        <v>1266485586</v>
      </c>
      <c r="I11" s="20">
        <v>1787860637</v>
      </c>
      <c r="J11" s="20"/>
      <c r="K11" s="20"/>
      <c r="L11" s="20"/>
      <c r="M11" s="20"/>
      <c r="N11" s="20"/>
      <c r="O11" s="20"/>
      <c r="P11" s="20"/>
      <c r="Q11" s="9">
        <v>100</v>
      </c>
      <c r="R11">
        <v>100</v>
      </c>
      <c r="T11" s="16" t="s">
        <v>30</v>
      </c>
    </row>
    <row r="12" spans="2:23">
      <c r="B12" s="4" t="s">
        <v>1</v>
      </c>
      <c r="C12" s="9">
        <v>206843261</v>
      </c>
      <c r="D12" s="9">
        <v>188721399</v>
      </c>
      <c r="E12" s="9">
        <v>234789408</v>
      </c>
      <c r="F12" s="15">
        <v>220674620</v>
      </c>
      <c r="G12" s="20">
        <v>259073397</v>
      </c>
      <c r="H12" s="20">
        <v>232479812</v>
      </c>
      <c r="I12" s="20">
        <v>267846641</v>
      </c>
      <c r="J12" s="20"/>
      <c r="K12" s="20"/>
      <c r="L12" s="20"/>
      <c r="M12" s="20"/>
      <c r="N12" s="20"/>
      <c r="O12" s="20"/>
      <c r="P12" s="20"/>
      <c r="Q12" s="6">
        <f>I12/I11%</f>
        <v>14.981404895710559</v>
      </c>
      <c r="R12">
        <v>15.3</v>
      </c>
      <c r="T12" s="17" t="s">
        <v>31</v>
      </c>
    </row>
    <row r="13" spans="2:23">
      <c r="B13" s="4" t="s">
        <v>2</v>
      </c>
      <c r="C13" s="9">
        <v>173021192</v>
      </c>
      <c r="D13" s="9">
        <v>110688188</v>
      </c>
      <c r="E13" s="9">
        <v>164831120</v>
      </c>
      <c r="F13" s="15">
        <v>145793408</v>
      </c>
      <c r="G13" s="20">
        <v>191448085</v>
      </c>
      <c r="H13" s="20">
        <v>125617085</v>
      </c>
      <c r="I13" s="20">
        <v>176653150</v>
      </c>
      <c r="J13" s="20"/>
      <c r="K13" s="20"/>
      <c r="L13" s="20"/>
      <c r="M13" s="20"/>
      <c r="N13" s="20"/>
      <c r="O13" s="20"/>
      <c r="P13" s="20"/>
      <c r="Q13" s="6">
        <f>I13/I11%</f>
        <v>9.8807002259650947</v>
      </c>
      <c r="R13">
        <v>10.7</v>
      </c>
      <c r="T13" s="17" t="s">
        <v>32</v>
      </c>
    </row>
    <row r="14" spans="2:23">
      <c r="B14" s="4" t="s">
        <v>3</v>
      </c>
      <c r="C14" s="9">
        <v>782825514</v>
      </c>
      <c r="D14" s="9">
        <v>526103571</v>
      </c>
      <c r="E14" s="9">
        <v>714385072</v>
      </c>
      <c r="F14" s="15">
        <v>625851682</v>
      </c>
      <c r="G14" s="20">
        <v>831337701</v>
      </c>
      <c r="H14" s="20">
        <v>564656215</v>
      </c>
      <c r="I14" s="20">
        <v>770516366</v>
      </c>
      <c r="J14" s="20"/>
      <c r="K14" s="20"/>
      <c r="L14" s="20"/>
      <c r="M14" s="20"/>
      <c r="N14" s="20"/>
      <c r="O14" s="20"/>
      <c r="P14" s="20"/>
      <c r="Q14" s="6">
        <f>I14/I11%</f>
        <v>43.097115628257995</v>
      </c>
      <c r="R14">
        <v>47.8</v>
      </c>
      <c r="T14" s="17" t="s">
        <v>33</v>
      </c>
      <c r="W14" s="11">
        <v>6.7677645393584758</v>
      </c>
    </row>
    <row r="15" spans="2:23">
      <c r="B15" s="4" t="s">
        <v>4</v>
      </c>
      <c r="C15" s="9">
        <v>104510929</v>
      </c>
      <c r="D15" s="9">
        <v>66886212</v>
      </c>
      <c r="E15" s="9">
        <v>116051625</v>
      </c>
      <c r="F15" s="15">
        <v>96118611</v>
      </c>
      <c r="G15" s="20">
        <v>119590184</v>
      </c>
      <c r="H15" s="20">
        <v>86996025</v>
      </c>
      <c r="I15" s="20">
        <v>138543362</v>
      </c>
      <c r="J15" s="20"/>
      <c r="K15" s="20"/>
      <c r="L15" s="20"/>
      <c r="M15" s="20"/>
      <c r="N15" s="20"/>
      <c r="O15" s="20"/>
      <c r="P15" s="20"/>
      <c r="Q15" s="6">
        <f>I15/I11%</f>
        <v>7.7491141721467409</v>
      </c>
      <c r="R15">
        <v>7.2</v>
      </c>
      <c r="T15" s="18">
        <v>117003071</v>
      </c>
      <c r="W15" s="11"/>
    </row>
    <row r="16" spans="2:23">
      <c r="B16" s="4" t="s">
        <v>5</v>
      </c>
      <c r="C16" s="9">
        <v>775367</v>
      </c>
      <c r="D16" s="9">
        <v>4762</v>
      </c>
      <c r="E16" s="9">
        <v>70506</v>
      </c>
      <c r="F16" s="15">
        <v>117402</v>
      </c>
      <c r="G16" s="20">
        <v>4947</v>
      </c>
      <c r="H16" s="20">
        <v>20556</v>
      </c>
      <c r="I16" s="20">
        <v>81262</v>
      </c>
      <c r="J16" s="20"/>
      <c r="K16" s="20"/>
      <c r="L16" s="20"/>
      <c r="M16" s="20"/>
      <c r="N16" s="20"/>
      <c r="O16" s="20"/>
      <c r="P16" s="20"/>
      <c r="Q16" s="6">
        <f>I16/I11%</f>
        <v>4.5452088556721211E-3</v>
      </c>
      <c r="R16">
        <v>4.5526922054862163E-3</v>
      </c>
      <c r="T16" s="18">
        <v>10954</v>
      </c>
      <c r="W16" s="13"/>
    </row>
    <row r="17" spans="2:23">
      <c r="B17" s="4" t="s">
        <v>6</v>
      </c>
      <c r="C17" s="9">
        <v>129183481</v>
      </c>
      <c r="D17" s="9">
        <v>119753910</v>
      </c>
      <c r="E17" s="9">
        <v>220696183</v>
      </c>
      <c r="F17" s="15">
        <v>126071689</v>
      </c>
      <c r="G17" s="20">
        <v>179979574</v>
      </c>
      <c r="H17" s="20">
        <v>120024039</v>
      </c>
      <c r="I17" s="20">
        <v>259317072</v>
      </c>
      <c r="J17" s="20"/>
      <c r="K17" s="20"/>
      <c r="L17" s="20"/>
      <c r="M17" s="20"/>
      <c r="N17" s="20"/>
      <c r="O17" s="20"/>
      <c r="P17" s="20"/>
      <c r="Q17" s="6">
        <f>I17/I11%</f>
        <v>14.504322464145172</v>
      </c>
      <c r="R17">
        <v>10.199999999999999</v>
      </c>
      <c r="T17" s="18">
        <v>182525427</v>
      </c>
      <c r="W17" s="11">
        <v>2.5917704364000209</v>
      </c>
    </row>
    <row r="18" spans="2:23">
      <c r="B18" s="4" t="s">
        <v>7</v>
      </c>
      <c r="C18" s="9">
        <v>37039719</v>
      </c>
      <c r="D18" s="9">
        <v>32047330</v>
      </c>
      <c r="E18" s="9">
        <v>39270717</v>
      </c>
      <c r="F18" s="15">
        <v>34963137</v>
      </c>
      <c r="G18" s="20">
        <v>44139138</v>
      </c>
      <c r="H18" s="20">
        <v>38479043</v>
      </c>
      <c r="I18" s="20">
        <v>44816468</v>
      </c>
      <c r="J18" s="20"/>
      <c r="K18" s="20"/>
      <c r="L18" s="20"/>
      <c r="M18" s="20"/>
      <c r="N18" s="20"/>
      <c r="O18" s="20"/>
      <c r="P18" s="20"/>
      <c r="Q18" s="6">
        <f>I18/I11%</f>
        <v>2.5067092519695091</v>
      </c>
      <c r="R18">
        <v>2.6</v>
      </c>
      <c r="T18" s="18">
        <v>44807277</v>
      </c>
      <c r="W18" s="11">
        <v>1.5469188187333693</v>
      </c>
    </row>
    <row r="19" spans="2:23">
      <c r="B19" s="4" t="s">
        <v>8</v>
      </c>
      <c r="C19" s="9">
        <v>24671580</v>
      </c>
      <c r="D19" s="9">
        <v>14566743</v>
      </c>
      <c r="E19" s="9">
        <v>19801370</v>
      </c>
      <c r="F19" s="15">
        <v>19123738</v>
      </c>
      <c r="G19" s="20">
        <v>26560008</v>
      </c>
      <c r="H19" s="20">
        <v>16305669</v>
      </c>
      <c r="I19" s="20">
        <v>21430307</v>
      </c>
      <c r="J19" s="20"/>
      <c r="K19" s="20"/>
      <c r="L19" s="20"/>
      <c r="M19" s="20"/>
      <c r="N19" s="20"/>
      <c r="O19" s="20"/>
      <c r="P19" s="20"/>
      <c r="Q19" s="6">
        <f>I19/I11%</f>
        <v>1.1986564588143567</v>
      </c>
      <c r="R19">
        <v>1.5</v>
      </c>
      <c r="T19" s="18">
        <v>26743580</v>
      </c>
      <c r="W19" s="11">
        <v>6.7113638749933778E-3</v>
      </c>
    </row>
    <row r="20" spans="2:23">
      <c r="B20" s="4" t="s">
        <v>9</v>
      </c>
      <c r="C20" s="9">
        <v>457577</v>
      </c>
      <c r="D20" s="9">
        <v>496253</v>
      </c>
      <c r="E20" s="9">
        <v>924257</v>
      </c>
      <c r="F20" s="15">
        <v>426214</v>
      </c>
      <c r="G20" s="20">
        <v>779071</v>
      </c>
      <c r="H20" s="20">
        <v>765035</v>
      </c>
      <c r="I20" s="20">
        <v>819110</v>
      </c>
      <c r="J20" s="20"/>
      <c r="K20" s="20"/>
      <c r="L20" s="20"/>
      <c r="M20" s="20"/>
      <c r="N20" s="20"/>
      <c r="O20" s="20"/>
      <c r="P20" s="20"/>
      <c r="Q20" s="6">
        <f>I20/I11%</f>
        <v>4.5815092242002302E-2</v>
      </c>
      <c r="R20">
        <v>0.1</v>
      </c>
      <c r="T20" s="18">
        <v>776028</v>
      </c>
      <c r="W20" s="11">
        <v>3.7208325839869709</v>
      </c>
    </row>
    <row r="21" spans="2:23">
      <c r="B21" s="4" t="s">
        <v>10</v>
      </c>
      <c r="C21" s="9">
        <v>43600257</v>
      </c>
      <c r="D21" s="9">
        <v>40639776</v>
      </c>
      <c r="E21" s="9">
        <v>60287883</v>
      </c>
      <c r="F21" s="15">
        <v>40715627</v>
      </c>
      <c r="G21" s="20">
        <v>64169358</v>
      </c>
      <c r="H21" s="20">
        <v>62268537</v>
      </c>
      <c r="I21" s="20">
        <v>81033631</v>
      </c>
      <c r="J21" s="20"/>
      <c r="K21" s="20"/>
      <c r="L21" s="20"/>
      <c r="M21" s="20"/>
      <c r="N21" s="20"/>
      <c r="O21" s="20"/>
      <c r="P21" s="20"/>
      <c r="Q21" s="6">
        <f>I21/I11%</f>
        <v>4.5324355446391538</v>
      </c>
      <c r="R21">
        <v>3.8</v>
      </c>
      <c r="T21" s="18">
        <v>64326830</v>
      </c>
      <c r="W21" s="11">
        <v>0.63380227130697597</v>
      </c>
    </row>
    <row r="22" spans="2:23" ht="15.75" thickBot="1">
      <c r="B22" s="5" t="s">
        <v>11</v>
      </c>
      <c r="C22" s="9">
        <v>9202500</v>
      </c>
      <c r="D22" s="9">
        <v>10273486</v>
      </c>
      <c r="E22" s="9">
        <v>15877507</v>
      </c>
      <c r="F22" s="15">
        <v>8858303</v>
      </c>
      <c r="G22" s="20">
        <v>11747463</v>
      </c>
      <c r="H22" s="20">
        <v>18873570</v>
      </c>
      <c r="I22" s="20">
        <v>26803267</v>
      </c>
      <c r="J22" s="20"/>
      <c r="K22" s="20"/>
      <c r="L22" s="20"/>
      <c r="M22" s="20"/>
      <c r="N22" s="20"/>
      <c r="O22" s="20"/>
      <c r="P22" s="20"/>
      <c r="Q22" s="6">
        <f>I22/I11%</f>
        <v>1.4991810013209659</v>
      </c>
      <c r="R22">
        <v>0.7</v>
      </c>
      <c r="T22" s="19">
        <v>10957357</v>
      </c>
    </row>
    <row r="23" spans="2:23">
      <c r="D23" s="10"/>
      <c r="F23" s="10"/>
    </row>
    <row r="24" spans="2:23" ht="15.75" thickBot="1">
      <c r="H24" s="2"/>
    </row>
    <row r="25" spans="2:23">
      <c r="C25" s="1" t="s">
        <v>28</v>
      </c>
      <c r="D25" s="1" t="s">
        <v>29</v>
      </c>
      <c r="E25" s="1" t="s">
        <v>49</v>
      </c>
      <c r="F25" s="1" t="s">
        <v>50</v>
      </c>
    </row>
    <row r="26" spans="2:23">
      <c r="B26" s="3" t="s">
        <v>0</v>
      </c>
      <c r="C26" s="15">
        <v>1318714431</v>
      </c>
      <c r="D26" s="15">
        <v>1728828926</v>
      </c>
      <c r="E26" s="20">
        <v>1266485586</v>
      </c>
      <c r="F26" s="20">
        <v>1787860637</v>
      </c>
    </row>
    <row r="27" spans="2:23">
      <c r="B27" s="12" t="s">
        <v>1</v>
      </c>
      <c r="C27" s="13">
        <v>16.734071821194775</v>
      </c>
      <c r="D27" s="13">
        <v>14.98548486225409</v>
      </c>
      <c r="E27" s="13">
        <v>18.399999999999999</v>
      </c>
      <c r="F27" s="13">
        <v>14.981404895710559</v>
      </c>
    </row>
    <row r="28" spans="2:23">
      <c r="B28" s="12" t="s">
        <v>2</v>
      </c>
      <c r="C28" s="13">
        <v>11.055722495540051</v>
      </c>
      <c r="D28" s="13">
        <v>11.073859427083647</v>
      </c>
      <c r="E28" s="13">
        <v>9.9</v>
      </c>
      <c r="F28" s="13">
        <v>9.8807002259650947</v>
      </c>
    </row>
    <row r="29" spans="2:23">
      <c r="B29" s="12" t="s">
        <v>3</v>
      </c>
      <c r="C29" s="13">
        <v>47.459227508825222</v>
      </c>
      <c r="D29" s="13">
        <v>48.086753321710674</v>
      </c>
      <c r="E29" s="13">
        <v>44.6</v>
      </c>
      <c r="F29" s="13">
        <v>43.097115628257995</v>
      </c>
    </row>
    <row r="30" spans="2:23">
      <c r="B30" s="4" t="s">
        <v>4</v>
      </c>
      <c r="C30" s="11">
        <v>7.2888116441640731</v>
      </c>
      <c r="D30" s="11">
        <v>6.9174099415779899</v>
      </c>
      <c r="E30" s="11">
        <v>6.9</v>
      </c>
      <c r="F30" s="11">
        <v>7.7491141721467409</v>
      </c>
      <c r="G30" s="11"/>
    </row>
    <row r="31" spans="2:23">
      <c r="B31" s="4" t="s">
        <v>5</v>
      </c>
      <c r="C31" s="11">
        <v>8.9027614501020046E-3</v>
      </c>
      <c r="D31" s="11">
        <v>2.8614745655869476E-4</v>
      </c>
      <c r="E31" s="11">
        <v>2.8614745655869476E-4</v>
      </c>
      <c r="F31" s="11">
        <v>4.5452088556721211E-3</v>
      </c>
      <c r="G31" s="11"/>
    </row>
    <row r="32" spans="2:23">
      <c r="B32" s="12" t="s">
        <v>6</v>
      </c>
      <c r="C32" s="13">
        <v>9.5601963576297582</v>
      </c>
      <c r="D32" s="13">
        <v>10.410490667600039</v>
      </c>
      <c r="E32" s="13">
        <v>9.5</v>
      </c>
      <c r="F32" s="13">
        <v>14.504322464145172</v>
      </c>
    </row>
    <row r="33" spans="2:7">
      <c r="B33" s="4" t="s">
        <v>7</v>
      </c>
      <c r="C33" s="11">
        <v>2.6513046477763158</v>
      </c>
      <c r="D33" s="11">
        <v>2.5531235240334009</v>
      </c>
      <c r="E33" s="11">
        <v>3</v>
      </c>
      <c r="F33" s="11">
        <v>2.5067092519695091</v>
      </c>
      <c r="G33" s="11"/>
    </row>
    <row r="34" spans="2:7">
      <c r="B34" s="4" t="s">
        <v>8</v>
      </c>
      <c r="C34" s="11">
        <v>1.4501803840501082</v>
      </c>
      <c r="D34" s="11">
        <v>1.5363005327225765</v>
      </c>
      <c r="E34" s="11">
        <v>1.3</v>
      </c>
      <c r="F34" s="11">
        <v>1.1986564588143567</v>
      </c>
      <c r="G34" s="11"/>
    </row>
    <row r="35" spans="2:7">
      <c r="B35" s="4" t="s">
        <v>9</v>
      </c>
      <c r="C35" s="11">
        <v>3.2320416762012368E-2</v>
      </c>
      <c r="D35" s="11">
        <v>4.5063510234210409E-2</v>
      </c>
      <c r="E35" s="11">
        <v>0.1</v>
      </c>
      <c r="F35" s="11">
        <v>4.5815092242002302E-2</v>
      </c>
      <c r="G35" s="11"/>
    </row>
    <row r="36" spans="2:7">
      <c r="B36" s="4" t="s">
        <v>10</v>
      </c>
      <c r="C36" s="11">
        <v>3.0875241858940421</v>
      </c>
      <c r="D36" s="11">
        <v>3.7117239904395256</v>
      </c>
      <c r="E36" s="11">
        <v>4.9000000000000004</v>
      </c>
      <c r="F36" s="11">
        <v>4.5324355446391538</v>
      </c>
      <c r="G36" s="11"/>
    </row>
    <row r="37" spans="2:7" ht="15.75" thickBot="1">
      <c r="B37" s="5" t="s">
        <v>11</v>
      </c>
      <c r="C37" s="11">
        <v>0.67173777671353929</v>
      </c>
      <c r="D37" s="11">
        <v>0.67950407488728004</v>
      </c>
      <c r="E37" s="11">
        <v>1.5</v>
      </c>
      <c r="F37" s="11">
        <v>1.4991810013209659</v>
      </c>
      <c r="G37" s="11"/>
    </row>
    <row r="38" spans="2:7" ht="15.75" thickBot="1">
      <c r="C38" s="6">
        <f t="shared" ref="C38:D38" si="0">C30+C31+C33+C34+C35+C36+C37</f>
        <v>15.190781816810192</v>
      </c>
      <c r="D38" s="6">
        <f t="shared" si="0"/>
        <v>15.443411721351541</v>
      </c>
      <c r="E38" s="6">
        <f t="shared" ref="E38:F38" si="1">E30+E31+E33+E34+E35+E36+E37</f>
        <v>17.700286147456559</v>
      </c>
      <c r="F38" s="6">
        <f t="shared" si="1"/>
        <v>17.536456729988402</v>
      </c>
      <c r="G38" s="6"/>
    </row>
    <row r="39" spans="2:7">
      <c r="C39" s="1" t="s">
        <v>52</v>
      </c>
      <c r="D39" s="1" t="s">
        <v>54</v>
      </c>
      <c r="E39" s="1" t="s">
        <v>76</v>
      </c>
      <c r="F39" s="1" t="s">
        <v>79</v>
      </c>
      <c r="G39" s="1" t="s">
        <v>82</v>
      </c>
    </row>
    <row r="40" spans="2:7">
      <c r="B40" s="4" t="s">
        <v>44</v>
      </c>
      <c r="C40" s="33">
        <f>Q12</f>
        <v>14.981404895710559</v>
      </c>
      <c r="D40" s="24">
        <v>18.399999999999999</v>
      </c>
      <c r="E40" s="33">
        <v>14.9</v>
      </c>
      <c r="F40" s="33">
        <v>16.600000000000001</v>
      </c>
      <c r="G40" s="33">
        <v>14.8</v>
      </c>
    </row>
    <row r="41" spans="2:7">
      <c r="B41" s="4" t="s">
        <v>45</v>
      </c>
      <c r="C41" s="33">
        <f>Q13</f>
        <v>9.8807002259650947</v>
      </c>
      <c r="D41" s="24">
        <v>9.8000000000000007</v>
      </c>
      <c r="E41" s="33">
        <v>9.6</v>
      </c>
      <c r="F41" s="33">
        <v>9.9</v>
      </c>
      <c r="G41" s="33">
        <v>10.5</v>
      </c>
    </row>
    <row r="42" spans="2:7">
      <c r="B42" s="4" t="s">
        <v>46</v>
      </c>
      <c r="C42" s="33">
        <f>Q14</f>
        <v>43.097115628257995</v>
      </c>
      <c r="D42" s="24">
        <v>43.8</v>
      </c>
      <c r="E42" s="33">
        <v>42.2</v>
      </c>
      <c r="F42" s="33">
        <v>46.2</v>
      </c>
      <c r="G42" s="33">
        <v>48.3</v>
      </c>
    </row>
    <row r="43" spans="2:7">
      <c r="B43" s="4" t="s">
        <v>47</v>
      </c>
      <c r="C43" s="33">
        <f>Q17</f>
        <v>14.504322464145172</v>
      </c>
      <c r="D43" s="24">
        <v>10.4</v>
      </c>
      <c r="E43" s="33">
        <v>15.5</v>
      </c>
      <c r="F43" s="35">
        <v>10.9</v>
      </c>
      <c r="G43" s="35">
        <v>10.6</v>
      </c>
    </row>
    <row r="44" spans="2:7">
      <c r="B44" s="4" t="s">
        <v>48</v>
      </c>
      <c r="C44" s="33">
        <f>100-SUM(C40:C43)</f>
        <v>17.536456785921175</v>
      </c>
      <c r="D44" s="24">
        <v>17.600000000000001</v>
      </c>
      <c r="E44" s="35">
        <v>17.7</v>
      </c>
      <c r="F44" s="35">
        <v>16.5</v>
      </c>
      <c r="G44" s="35">
        <v>15.8</v>
      </c>
    </row>
    <row r="45" spans="2:7" ht="15.75" thickBot="1"/>
    <row r="46" spans="2:7">
      <c r="B46" s="21"/>
      <c r="C46" s="20"/>
      <c r="D46" s="8"/>
      <c r="F46" s="25"/>
    </row>
    <row r="47" spans="2:7">
      <c r="B47" s="22"/>
      <c r="C47" s="20"/>
      <c r="F47" s="20"/>
    </row>
    <row r="48" spans="2:7">
      <c r="B48" s="22"/>
      <c r="C48" s="20"/>
      <c r="F48" s="20"/>
    </row>
    <row r="49" spans="2:6">
      <c r="B49" s="22"/>
      <c r="C49" s="20"/>
      <c r="F49" s="20"/>
    </row>
    <row r="50" spans="2:6">
      <c r="B50" s="22"/>
      <c r="C50" s="20"/>
      <c r="F50" s="20"/>
    </row>
    <row r="51" spans="2:6">
      <c r="B51" s="22"/>
      <c r="C51" s="20"/>
      <c r="F51" s="20"/>
    </row>
    <row r="52" spans="2:6">
      <c r="B52" s="22"/>
      <c r="C52" s="20"/>
      <c r="F52" s="20"/>
    </row>
    <row r="53" spans="2:6">
      <c r="B53" s="22"/>
      <c r="C53" s="20"/>
      <c r="F53" s="20"/>
    </row>
    <row r="54" spans="2:6">
      <c r="B54" s="22"/>
      <c r="C54" s="20"/>
      <c r="F54" s="20"/>
    </row>
    <row r="55" spans="2:6">
      <c r="B55" s="22"/>
      <c r="C55" s="20"/>
      <c r="F55" s="20"/>
    </row>
    <row r="56" spans="2:6">
      <c r="B56" s="22"/>
      <c r="C56" s="20"/>
      <c r="F56" s="20"/>
    </row>
    <row r="57" spans="2:6">
      <c r="B57" s="22"/>
      <c r="C57" s="20"/>
      <c r="F57" s="20"/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J38"/>
  <sheetViews>
    <sheetView topLeftCell="K4" workbookViewId="0">
      <selection activeCell="H35" sqref="H35"/>
    </sheetView>
  </sheetViews>
  <sheetFormatPr defaultRowHeight="15"/>
  <cols>
    <col min="2" max="2" width="43.5703125" customWidth="1"/>
    <col min="3" max="3" width="16.85546875" bestFit="1" customWidth="1"/>
    <col min="4" max="4" width="10.42578125" bestFit="1" customWidth="1"/>
    <col min="5" max="5" width="10.28515625" customWidth="1"/>
    <col min="6" max="6" width="12" customWidth="1"/>
    <col min="7" max="7" width="10.5703125" customWidth="1"/>
    <col min="8" max="8" width="11.85546875" customWidth="1"/>
    <col min="9" max="9" width="12.5703125" customWidth="1"/>
    <col min="10" max="10" width="12.140625" customWidth="1"/>
    <col min="11" max="11" width="13.28515625" customWidth="1"/>
    <col min="12" max="12" width="12.7109375" customWidth="1"/>
  </cols>
  <sheetData>
    <row r="8" spans="2:10">
      <c r="D8" s="37"/>
      <c r="E8" s="37"/>
      <c r="F8" s="37"/>
    </row>
    <row r="9" spans="2:10">
      <c r="D9" s="37"/>
      <c r="F9" s="37"/>
    </row>
    <row r="10" spans="2:10" ht="15.75" thickBot="1">
      <c r="H10" s="2"/>
    </row>
    <row r="11" spans="2:10">
      <c r="C11" s="1" t="s">
        <v>12</v>
      </c>
      <c r="D11" s="1" t="s">
        <v>14</v>
      </c>
      <c r="E11" s="1" t="s">
        <v>15</v>
      </c>
      <c r="F11" s="1" t="s">
        <v>27</v>
      </c>
      <c r="G11" s="1" t="s">
        <v>28</v>
      </c>
      <c r="H11" s="1" t="s">
        <v>29</v>
      </c>
      <c r="I11" s="1" t="s">
        <v>29</v>
      </c>
    </row>
    <row r="12" spans="2:10" ht="17.25" customHeight="1">
      <c r="B12" s="38" t="s">
        <v>59</v>
      </c>
      <c r="C12" s="9">
        <v>1512131377</v>
      </c>
      <c r="D12" s="9">
        <v>1110181630</v>
      </c>
      <c r="E12" s="9">
        <v>1586985648</v>
      </c>
      <c r="F12" s="15">
        <v>1318714431</v>
      </c>
      <c r="G12" s="15">
        <v>1728828926</v>
      </c>
      <c r="H12" s="20">
        <v>1266485586</v>
      </c>
      <c r="I12" s="20">
        <v>1787860637</v>
      </c>
      <c r="J12" s="20"/>
    </row>
    <row r="13" spans="2:10">
      <c r="B13" s="12" t="s">
        <v>60</v>
      </c>
      <c r="C13" s="13">
        <v>13.7</v>
      </c>
      <c r="D13" s="13">
        <v>17</v>
      </c>
      <c r="E13" s="13">
        <v>14.8</v>
      </c>
      <c r="F13" s="13">
        <v>16.734071821194775</v>
      </c>
      <c r="G13" s="13">
        <v>14.98548486225409</v>
      </c>
      <c r="H13" s="13">
        <v>18.399999999999999</v>
      </c>
      <c r="I13" s="13">
        <v>14.981404895710559</v>
      </c>
      <c r="J13" s="20"/>
    </row>
    <row r="14" spans="2:10">
      <c r="B14" s="12" t="s">
        <v>61</v>
      </c>
      <c r="C14" s="13">
        <v>11.4</v>
      </c>
      <c r="D14" s="13">
        <v>10</v>
      </c>
      <c r="E14" s="13">
        <v>10.4</v>
      </c>
      <c r="F14" s="13">
        <v>11.055722495540051</v>
      </c>
      <c r="G14" s="13">
        <v>11.073859427083647</v>
      </c>
      <c r="H14" s="13">
        <v>9.9</v>
      </c>
      <c r="I14" s="13">
        <v>9.8807002259650947</v>
      </c>
      <c r="J14" s="20"/>
    </row>
    <row r="15" spans="2:10">
      <c r="B15" s="12" t="s">
        <v>62</v>
      </c>
      <c r="C15" s="13">
        <v>51.8</v>
      </c>
      <c r="D15" s="13">
        <v>47.4</v>
      </c>
      <c r="E15" s="13">
        <v>45</v>
      </c>
      <c r="F15" s="13">
        <v>47.459227508825222</v>
      </c>
      <c r="G15" s="13">
        <v>48.086753321710674</v>
      </c>
      <c r="H15" s="13">
        <v>44.6</v>
      </c>
      <c r="I15" s="13">
        <v>43.097115628257995</v>
      </c>
      <c r="J15" s="20"/>
    </row>
    <row r="16" spans="2:10">
      <c r="B16" s="4" t="s">
        <v>63</v>
      </c>
      <c r="C16" s="11">
        <v>6.9</v>
      </c>
      <c r="D16" s="11">
        <v>6</v>
      </c>
      <c r="E16" s="11">
        <v>7.3</v>
      </c>
      <c r="F16" s="11">
        <v>7.2888116441640731</v>
      </c>
      <c r="G16" s="11">
        <v>6.9174099415779899</v>
      </c>
      <c r="H16" s="11">
        <v>6.9</v>
      </c>
      <c r="I16" s="11">
        <v>7.7491141721467409</v>
      </c>
      <c r="J16" s="20"/>
    </row>
    <row r="17" spans="2:10">
      <c r="B17" s="4" t="s">
        <v>64</v>
      </c>
      <c r="C17" s="11">
        <v>0.1</v>
      </c>
      <c r="D17" s="11">
        <v>0</v>
      </c>
      <c r="E17" s="11">
        <v>0</v>
      </c>
      <c r="F17" s="11">
        <v>8.9027614501020046E-3</v>
      </c>
      <c r="G17" s="11">
        <v>2.8614745655869476E-4</v>
      </c>
      <c r="H17" s="11">
        <v>2.8614745655869476E-4</v>
      </c>
      <c r="I17" s="11">
        <v>4.5452088556721211E-3</v>
      </c>
      <c r="J17" s="20"/>
    </row>
    <row r="18" spans="2:10" ht="22.5">
      <c r="B18" s="39" t="s">
        <v>65</v>
      </c>
      <c r="C18" s="13">
        <v>8.5</v>
      </c>
      <c r="D18" s="13">
        <v>10.8</v>
      </c>
      <c r="E18" s="13">
        <v>13.9</v>
      </c>
      <c r="F18" s="13">
        <v>9.5601963576297582</v>
      </c>
      <c r="G18" s="13">
        <v>10.410490667600039</v>
      </c>
      <c r="H18" s="13">
        <v>9.5</v>
      </c>
      <c r="I18" s="13">
        <v>14.504322464145172</v>
      </c>
      <c r="J18" s="20"/>
    </row>
    <row r="19" spans="2:10" ht="22.5">
      <c r="B19" s="8" t="s">
        <v>66</v>
      </c>
      <c r="C19" s="11">
        <v>2.4</v>
      </c>
      <c r="D19" s="11">
        <v>2.9</v>
      </c>
      <c r="E19" s="11">
        <v>2.5</v>
      </c>
      <c r="F19" s="11">
        <v>2.6513046477763158</v>
      </c>
      <c r="G19" s="11">
        <v>2.5531235240334009</v>
      </c>
      <c r="H19" s="11">
        <v>3</v>
      </c>
      <c r="I19" s="11">
        <v>2.5067092519695091</v>
      </c>
      <c r="J19" s="20"/>
    </row>
    <row r="20" spans="2:10">
      <c r="B20" s="4" t="s">
        <v>67</v>
      </c>
      <c r="C20" s="11">
        <v>1.6</v>
      </c>
      <c r="D20" s="11">
        <v>1.3121044887042492</v>
      </c>
      <c r="E20" s="11">
        <v>1.2</v>
      </c>
      <c r="F20" s="11">
        <v>1.4501803840501082</v>
      </c>
      <c r="G20" s="11">
        <v>1.5363005327225765</v>
      </c>
      <c r="H20" s="11">
        <v>1.3</v>
      </c>
      <c r="I20" s="11">
        <v>1.1986564588143567</v>
      </c>
      <c r="J20" s="20"/>
    </row>
    <row r="21" spans="2:10">
      <c r="B21" s="4" t="s">
        <v>68</v>
      </c>
      <c r="C21" s="11">
        <v>0</v>
      </c>
      <c r="D21" s="11">
        <v>0</v>
      </c>
      <c r="E21" s="11">
        <v>0.1</v>
      </c>
      <c r="F21" s="11">
        <v>3.2320416762012368E-2</v>
      </c>
      <c r="G21" s="11">
        <v>4.5063510234210409E-2</v>
      </c>
      <c r="H21" s="11">
        <v>0.1</v>
      </c>
      <c r="I21" s="11">
        <v>4.5815092242002302E-2</v>
      </c>
      <c r="J21" s="20"/>
    </row>
    <row r="22" spans="2:10">
      <c r="B22" s="4" t="s">
        <v>69</v>
      </c>
      <c r="C22" s="11">
        <v>2.9</v>
      </c>
      <c r="D22" s="11">
        <v>3.7</v>
      </c>
      <c r="E22" s="11">
        <v>3.8</v>
      </c>
      <c r="F22" s="11">
        <v>3.0875241858940421</v>
      </c>
      <c r="G22" s="11">
        <v>3.7117239904395256</v>
      </c>
      <c r="H22" s="11">
        <v>4.9000000000000004</v>
      </c>
      <c r="I22" s="11">
        <v>4.5324355446391538</v>
      </c>
      <c r="J22" s="20"/>
    </row>
    <row r="23" spans="2:10" ht="15.75" thickBot="1">
      <c r="B23" s="5" t="s">
        <v>11</v>
      </c>
      <c r="C23" s="11">
        <v>0.6</v>
      </c>
      <c r="D23" s="11">
        <v>0.9</v>
      </c>
      <c r="E23" s="11">
        <v>1</v>
      </c>
      <c r="F23" s="11">
        <v>0.67173777671353929</v>
      </c>
      <c r="G23" s="11">
        <v>0.67950407488728004</v>
      </c>
      <c r="H23" s="11">
        <v>1.5</v>
      </c>
      <c r="I23" s="11">
        <v>1.4991810013209659</v>
      </c>
      <c r="J23" s="20"/>
    </row>
    <row r="24" spans="2:10" ht="15.75" thickBot="1">
      <c r="C24" s="6">
        <f t="shared" ref="C24:I24" si="0">C16+C17+C19+C20+C21+C22+C23</f>
        <v>14.5</v>
      </c>
      <c r="D24" s="6">
        <f t="shared" si="0"/>
        <v>14.812104488704248</v>
      </c>
      <c r="E24" s="6">
        <f t="shared" si="0"/>
        <v>15.899999999999999</v>
      </c>
      <c r="F24" s="6">
        <f t="shared" si="0"/>
        <v>15.190781816810192</v>
      </c>
      <c r="G24" s="6">
        <f t="shared" si="0"/>
        <v>15.443411721351541</v>
      </c>
      <c r="H24" s="6">
        <f t="shared" si="0"/>
        <v>17.700286147456559</v>
      </c>
      <c r="I24" s="6">
        <f t="shared" si="0"/>
        <v>17.536456729988402</v>
      </c>
    </row>
    <row r="25" spans="2:10">
      <c r="C25" s="1" t="s">
        <v>53</v>
      </c>
      <c r="D25" s="1" t="s">
        <v>55</v>
      </c>
      <c r="E25" s="1" t="s">
        <v>77</v>
      </c>
      <c r="F25" s="1" t="s">
        <v>80</v>
      </c>
      <c r="G25" s="1" t="s">
        <v>83</v>
      </c>
    </row>
    <row r="26" spans="2:10">
      <c r="B26" s="14" t="s">
        <v>39</v>
      </c>
      <c r="C26" s="33">
        <v>14.981404895710559</v>
      </c>
      <c r="D26" s="24">
        <v>18.399999999999999</v>
      </c>
      <c r="E26" s="33">
        <v>14.9</v>
      </c>
      <c r="F26" s="33">
        <v>16.600000000000001</v>
      </c>
      <c r="G26" s="33">
        <v>14.8</v>
      </c>
    </row>
    <row r="27" spans="2:10">
      <c r="B27" s="14" t="s">
        <v>40</v>
      </c>
      <c r="C27" s="33">
        <v>9.8807002259650947</v>
      </c>
      <c r="D27" s="24">
        <v>9.8000000000000007</v>
      </c>
      <c r="E27" s="33">
        <v>9.6</v>
      </c>
      <c r="F27" s="33">
        <v>9.9</v>
      </c>
      <c r="G27" s="33">
        <v>10.5</v>
      </c>
    </row>
    <row r="28" spans="2:10">
      <c r="B28" s="14" t="s">
        <v>41</v>
      </c>
      <c r="C28" s="33">
        <v>43.097115628257995</v>
      </c>
      <c r="D28" s="24">
        <v>43.8</v>
      </c>
      <c r="E28" s="33">
        <v>42.2</v>
      </c>
      <c r="F28" s="33">
        <v>46.2</v>
      </c>
      <c r="G28" s="33">
        <v>48.3</v>
      </c>
    </row>
    <row r="29" spans="2:10">
      <c r="B29" s="14" t="s">
        <v>42</v>
      </c>
      <c r="C29" s="33">
        <v>14.504322464145172</v>
      </c>
      <c r="D29" s="24">
        <v>10.4</v>
      </c>
      <c r="E29" s="33">
        <v>15.5</v>
      </c>
      <c r="F29" s="35">
        <v>10.9</v>
      </c>
      <c r="G29" s="35">
        <v>10.6</v>
      </c>
    </row>
    <row r="30" spans="2:10">
      <c r="B30" s="4" t="s">
        <v>43</v>
      </c>
      <c r="C30" s="33">
        <v>17.536456785921175</v>
      </c>
      <c r="D30" s="24">
        <v>17.600000000000001</v>
      </c>
      <c r="E30" s="35">
        <v>17.7</v>
      </c>
      <c r="F30" s="35">
        <v>16.5</v>
      </c>
      <c r="G30" s="35">
        <v>15.8</v>
      </c>
    </row>
    <row r="32" spans="2:10">
      <c r="C32" s="8"/>
      <c r="D32" s="8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I39"/>
  <sheetViews>
    <sheetView topLeftCell="I1" workbookViewId="0">
      <selection activeCell="S5" sqref="S5"/>
    </sheetView>
  </sheetViews>
  <sheetFormatPr defaultRowHeight="15"/>
  <cols>
    <col min="2" max="2" width="41.85546875" customWidth="1"/>
    <col min="3" max="3" width="15.42578125" customWidth="1"/>
    <col min="4" max="4" width="12.5703125" customWidth="1"/>
    <col min="5" max="5" width="13.140625" customWidth="1"/>
    <col min="6" max="6" width="12.5703125" customWidth="1"/>
    <col min="7" max="7" width="13.7109375" customWidth="1"/>
    <col min="8" max="8" width="12.42578125" customWidth="1"/>
    <col min="9" max="9" width="12.7109375" customWidth="1"/>
    <col min="10" max="10" width="12.140625" customWidth="1"/>
    <col min="11" max="11" width="13.28515625" customWidth="1"/>
    <col min="12" max="12" width="12.7109375" customWidth="1"/>
  </cols>
  <sheetData>
    <row r="8" spans="2:9">
      <c r="D8" s="37"/>
      <c r="E8" s="37"/>
      <c r="F8" s="37"/>
    </row>
    <row r="9" spans="2:9" ht="15.75" thickBot="1">
      <c r="D9" s="37"/>
      <c r="F9" s="37"/>
    </row>
    <row r="10" spans="2:9" ht="15.75" thickBot="1">
      <c r="C10" s="26" t="s">
        <v>70</v>
      </c>
      <c r="D10" s="26" t="s">
        <v>71</v>
      </c>
      <c r="E10" s="26" t="s">
        <v>72</v>
      </c>
      <c r="F10" s="26" t="s">
        <v>73</v>
      </c>
      <c r="G10" s="26" t="s">
        <v>74</v>
      </c>
      <c r="H10" s="26" t="s">
        <v>75</v>
      </c>
      <c r="I10" s="26" t="s">
        <v>56</v>
      </c>
    </row>
    <row r="11" spans="2:9">
      <c r="B11" s="31"/>
      <c r="C11" s="26" t="s">
        <v>12</v>
      </c>
      <c r="D11" s="26" t="s">
        <v>14</v>
      </c>
      <c r="E11" s="26" t="s">
        <v>15</v>
      </c>
      <c r="F11" s="26" t="s">
        <v>27</v>
      </c>
      <c r="G11" s="26" t="s">
        <v>28</v>
      </c>
      <c r="H11" s="26" t="s">
        <v>29</v>
      </c>
      <c r="I11" s="26" t="s">
        <v>29</v>
      </c>
    </row>
    <row r="12" spans="2:9">
      <c r="B12" s="21" t="s">
        <v>16</v>
      </c>
      <c r="C12" s="15">
        <v>1512131377</v>
      </c>
      <c r="D12" s="15">
        <v>1110181630</v>
      </c>
      <c r="E12" s="15">
        <v>1586985648</v>
      </c>
      <c r="F12" s="15">
        <v>1318714431</v>
      </c>
      <c r="G12" s="15">
        <v>1728828926</v>
      </c>
      <c r="H12" s="15">
        <v>1266485586</v>
      </c>
      <c r="I12" s="15">
        <v>1787860637</v>
      </c>
    </row>
    <row r="13" spans="2:9" ht="23.25">
      <c r="B13" s="27" t="s">
        <v>17</v>
      </c>
      <c r="C13" s="28">
        <v>13.7</v>
      </c>
      <c r="D13" s="28">
        <v>17</v>
      </c>
      <c r="E13" s="28">
        <v>14.8</v>
      </c>
      <c r="F13" s="28">
        <v>16.734071821194775</v>
      </c>
      <c r="G13" s="28">
        <v>14.98548486225409</v>
      </c>
      <c r="H13" s="28">
        <v>18.399999999999999</v>
      </c>
      <c r="I13" s="28">
        <v>14.981404895710559</v>
      </c>
    </row>
    <row r="14" spans="2:9">
      <c r="B14" s="27" t="s">
        <v>18</v>
      </c>
      <c r="C14" s="28">
        <v>11.4</v>
      </c>
      <c r="D14" s="28">
        <v>10</v>
      </c>
      <c r="E14" s="28">
        <v>10.4</v>
      </c>
      <c r="F14" s="28">
        <v>11.055722495540051</v>
      </c>
      <c r="G14" s="28">
        <v>11.073859427083647</v>
      </c>
      <c r="H14" s="28">
        <v>9.9</v>
      </c>
      <c r="I14" s="28">
        <v>9.8807002259650947</v>
      </c>
    </row>
    <row r="15" spans="2:9" ht="23.25">
      <c r="B15" s="27" t="s">
        <v>19</v>
      </c>
      <c r="C15" s="28">
        <v>51.8</v>
      </c>
      <c r="D15" s="28">
        <v>47.4</v>
      </c>
      <c r="E15" s="28">
        <v>45</v>
      </c>
      <c r="F15" s="28">
        <v>47.459227508825222</v>
      </c>
      <c r="G15" s="28">
        <v>48.086753321710674</v>
      </c>
      <c r="H15" s="28">
        <v>44.6</v>
      </c>
      <c r="I15" s="28">
        <v>43.097115628257995</v>
      </c>
    </row>
    <row r="16" spans="2:9" ht="23.25">
      <c r="B16" s="22" t="s">
        <v>20</v>
      </c>
      <c r="C16" s="29">
        <v>6.9</v>
      </c>
      <c r="D16" s="29">
        <v>6</v>
      </c>
      <c r="E16" s="29">
        <v>7.3</v>
      </c>
      <c r="F16" s="29">
        <v>7.2888116441640731</v>
      </c>
      <c r="G16" s="29">
        <v>6.9174099415779899</v>
      </c>
      <c r="H16" s="29">
        <v>6.9</v>
      </c>
      <c r="I16" s="29">
        <v>7.7491141721467409</v>
      </c>
    </row>
    <row r="17" spans="2:9">
      <c r="B17" s="22" t="s">
        <v>21</v>
      </c>
      <c r="C17" s="29">
        <v>0.1</v>
      </c>
      <c r="D17" s="29">
        <v>0</v>
      </c>
      <c r="E17" s="29">
        <v>0</v>
      </c>
      <c r="F17" s="29">
        <v>8.9027614501020046E-3</v>
      </c>
      <c r="G17" s="29">
        <v>2.8614745655869476E-4</v>
      </c>
      <c r="H17" s="29">
        <v>2.8614745655869476E-4</v>
      </c>
      <c r="I17" s="29">
        <v>4.5452088556721211E-3</v>
      </c>
    </row>
    <row r="18" spans="2:9">
      <c r="B18" s="27" t="s">
        <v>22</v>
      </c>
      <c r="C18" s="28">
        <v>8.5</v>
      </c>
      <c r="D18" s="28">
        <v>10.8</v>
      </c>
      <c r="E18" s="28">
        <v>13.9</v>
      </c>
      <c r="F18" s="28">
        <v>9.5601963576297582</v>
      </c>
      <c r="G18" s="28">
        <v>10.410490667600039</v>
      </c>
      <c r="H18" s="28">
        <v>9.5</v>
      </c>
      <c r="I18" s="28">
        <v>14.504322464145172</v>
      </c>
    </row>
    <row r="19" spans="2:9" ht="23.25">
      <c r="B19" s="22" t="s">
        <v>23</v>
      </c>
      <c r="C19" s="29">
        <v>2.4</v>
      </c>
      <c r="D19" s="29">
        <v>2.9</v>
      </c>
      <c r="E19" s="29">
        <v>2.5</v>
      </c>
      <c r="F19" s="29">
        <v>2.6513046477763158</v>
      </c>
      <c r="G19" s="29">
        <v>2.5531235240334009</v>
      </c>
      <c r="H19" s="29">
        <v>3</v>
      </c>
      <c r="I19" s="29">
        <v>2.5067092519695091</v>
      </c>
    </row>
    <row r="20" spans="2:9">
      <c r="B20" s="22" t="s">
        <v>13</v>
      </c>
      <c r="C20" s="29">
        <v>1.6</v>
      </c>
      <c r="D20" s="29">
        <v>1.3121044887042492</v>
      </c>
      <c r="E20" s="29">
        <v>1.2</v>
      </c>
      <c r="F20" s="29">
        <v>1.4501803840501082</v>
      </c>
      <c r="G20" s="29">
        <v>1.5363005327225765</v>
      </c>
      <c r="H20" s="29">
        <v>1.3</v>
      </c>
      <c r="I20" s="29">
        <v>1.1986564588143567</v>
      </c>
    </row>
    <row r="21" spans="2:9">
      <c r="B21" s="22" t="s">
        <v>24</v>
      </c>
      <c r="C21" s="29">
        <v>0</v>
      </c>
      <c r="D21" s="29">
        <v>0</v>
      </c>
      <c r="E21" s="29">
        <v>0.1</v>
      </c>
      <c r="F21" s="29">
        <v>3.2320416762012368E-2</v>
      </c>
      <c r="G21" s="29">
        <v>4.5063510234210409E-2</v>
      </c>
      <c r="H21" s="29">
        <v>0.1</v>
      </c>
      <c r="I21" s="29">
        <v>4.5815092242002302E-2</v>
      </c>
    </row>
    <row r="22" spans="2:9" ht="23.25">
      <c r="B22" s="22" t="s">
        <v>25</v>
      </c>
      <c r="C22" s="29">
        <v>2.9</v>
      </c>
      <c r="D22" s="29">
        <v>3.7</v>
      </c>
      <c r="E22" s="29">
        <v>3.8</v>
      </c>
      <c r="F22" s="29">
        <v>3.0875241858940421</v>
      </c>
      <c r="G22" s="29">
        <v>3.7117239904395256</v>
      </c>
      <c r="H22" s="29">
        <v>4.9000000000000004</v>
      </c>
      <c r="I22" s="29">
        <v>4.5324355446391538</v>
      </c>
    </row>
    <row r="23" spans="2:9">
      <c r="B23" s="22" t="s">
        <v>26</v>
      </c>
      <c r="C23" s="29">
        <v>0.6</v>
      </c>
      <c r="D23" s="29">
        <v>0.9</v>
      </c>
      <c r="E23" s="29">
        <v>1</v>
      </c>
      <c r="F23" s="29">
        <v>0.67173777671353929</v>
      </c>
      <c r="G23" s="29">
        <v>0.67950407488728004</v>
      </c>
      <c r="H23" s="29">
        <v>1.5</v>
      </c>
      <c r="I23" s="29">
        <v>1.4991810013209659</v>
      </c>
    </row>
    <row r="24" spans="2:9">
      <c r="B24" s="31"/>
      <c r="C24" s="32">
        <f t="shared" ref="C24:I24" si="0">C16+C17+C19+C20+C21+C22+C23</f>
        <v>14.5</v>
      </c>
      <c r="D24" s="32">
        <f t="shared" si="0"/>
        <v>14.812104488704248</v>
      </c>
      <c r="E24" s="32">
        <f t="shared" si="0"/>
        <v>15.899999999999999</v>
      </c>
      <c r="F24" s="32">
        <f t="shared" si="0"/>
        <v>15.190781816810192</v>
      </c>
      <c r="G24" s="32">
        <f t="shared" si="0"/>
        <v>15.443411721351541</v>
      </c>
      <c r="H24" s="32">
        <f t="shared" si="0"/>
        <v>17.700286147456559</v>
      </c>
      <c r="I24" s="32">
        <f t="shared" si="0"/>
        <v>17.536456729988402</v>
      </c>
    </row>
    <row r="25" spans="2:9" ht="15.75" thickBot="1">
      <c r="B25" s="31"/>
      <c r="C25" s="32"/>
      <c r="D25" s="32"/>
      <c r="E25" s="32"/>
      <c r="F25" s="32"/>
      <c r="G25" s="32"/>
      <c r="H25" s="32"/>
      <c r="I25" s="32"/>
    </row>
    <row r="26" spans="2:9">
      <c r="B26" s="31"/>
      <c r="C26" s="26" t="s">
        <v>57</v>
      </c>
      <c r="D26" s="26" t="s">
        <v>58</v>
      </c>
      <c r="E26" s="26" t="s">
        <v>78</v>
      </c>
      <c r="F26" s="26" t="s">
        <v>81</v>
      </c>
      <c r="G26" s="26" t="s">
        <v>84</v>
      </c>
      <c r="H26" s="31"/>
      <c r="I26" s="31"/>
    </row>
    <row r="27" spans="2:9" ht="23.25">
      <c r="B27" s="30" t="s">
        <v>34</v>
      </c>
      <c r="C27" s="34">
        <v>14.981404895710559</v>
      </c>
      <c r="D27" s="32">
        <v>18.399999999999999</v>
      </c>
      <c r="E27" s="33">
        <v>14.9</v>
      </c>
      <c r="F27" s="33">
        <v>16.600000000000001</v>
      </c>
      <c r="G27" s="33">
        <v>14.8</v>
      </c>
      <c r="H27" s="31"/>
      <c r="I27" s="31"/>
    </row>
    <row r="28" spans="2:9">
      <c r="B28" s="30" t="s">
        <v>35</v>
      </c>
      <c r="C28" s="34">
        <v>9.8807002259650947</v>
      </c>
      <c r="D28" s="32">
        <v>9.8000000000000007</v>
      </c>
      <c r="E28" s="33">
        <v>9.6</v>
      </c>
      <c r="F28" s="33">
        <v>9.9</v>
      </c>
      <c r="G28" s="33">
        <v>10.5</v>
      </c>
      <c r="H28" s="31"/>
      <c r="I28" s="31"/>
    </row>
    <row r="29" spans="2:9" ht="23.25">
      <c r="B29" s="30" t="s">
        <v>36</v>
      </c>
      <c r="C29" s="34">
        <v>43.097115628257995</v>
      </c>
      <c r="D29" s="32">
        <v>43.8</v>
      </c>
      <c r="E29" s="33">
        <v>42.2</v>
      </c>
      <c r="F29" s="33">
        <v>46.2</v>
      </c>
      <c r="G29" s="33">
        <v>48.3</v>
      </c>
      <c r="H29" s="31"/>
      <c r="I29" s="31"/>
    </row>
    <row r="30" spans="2:9">
      <c r="B30" s="30" t="s">
        <v>37</v>
      </c>
      <c r="C30" s="34">
        <v>14.504322464145172</v>
      </c>
      <c r="D30" s="32">
        <v>10.4</v>
      </c>
      <c r="E30" s="33">
        <v>15.5</v>
      </c>
      <c r="F30" s="35">
        <v>10.9</v>
      </c>
      <c r="G30" s="35">
        <v>10.6</v>
      </c>
      <c r="H30" s="31"/>
      <c r="I30" s="31"/>
    </row>
    <row r="31" spans="2:9">
      <c r="B31" s="30" t="s">
        <v>38</v>
      </c>
      <c r="C31" s="34">
        <v>17.536456785921175</v>
      </c>
      <c r="D31" s="32">
        <v>17.600000000000001</v>
      </c>
      <c r="E31" s="35">
        <v>17.7</v>
      </c>
      <c r="F31" s="35">
        <v>16.5</v>
      </c>
      <c r="G31" s="35">
        <v>15.8</v>
      </c>
      <c r="H31" s="31"/>
      <c r="I31" s="31"/>
    </row>
    <row r="33" spans="2:4">
      <c r="C33" s="8"/>
      <c r="D33" s="8"/>
    </row>
    <row r="34" spans="2:4">
      <c r="B34" s="7"/>
    </row>
    <row r="35" spans="2:4">
      <c r="B35" s="7"/>
    </row>
    <row r="36" spans="2:4">
      <c r="B36" s="7"/>
    </row>
    <row r="37" spans="2:4">
      <c r="B37" s="7"/>
    </row>
    <row r="38" spans="2:4">
      <c r="B38" s="7"/>
    </row>
    <row r="39" spans="2:4">
      <c r="B39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кв рус</vt:lpstr>
      <vt:lpstr>2 кв каз</vt:lpstr>
      <vt:lpstr>2 кв анг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Диля Мухангалиева</dc:creator>
  <cp:lastModifiedBy>Арайлым Бекмирзаева</cp:lastModifiedBy>
  <dcterms:created xsi:type="dcterms:W3CDTF">2015-06-05T18:19:34Z</dcterms:created>
  <dcterms:modified xsi:type="dcterms:W3CDTF">2026-08-28T13:12:55Z</dcterms:modified>
</cp:coreProperties>
</file>